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people.ey.com/personal/georgios_sklavounos_gr_ey_com/Documents/Desktop/"/>
    </mc:Choice>
  </mc:AlternateContent>
  <xr:revisionPtr revIDLastSave="0" documentId="8_{A5A325BE-2996-49EB-B4C6-DC44537884AE}" xr6:coauthVersionLast="46" xr6:coauthVersionMax="46" xr10:uidLastSave="{00000000-0000-0000-0000-000000000000}"/>
  <workbookProtection workbookAlgorithmName="SHA-512" workbookHashValue="zmLh486rTaJ819EwUk6id5mqf+r6vkTDv588r/QN4TYui3msYHkH0qmfqZpxJ/QC/aeM6lmjlIB6TwcSbHB1MA==" workbookSaltValue="dHzRg1RSx3orsbfTYZBNyQ==" workbookSpinCount="100000" lockStructure="1"/>
  <bookViews>
    <workbookView xWindow="-108" yWindow="-16308" windowWidth="29016" windowHeight="15816" firstSheet="8" activeTab="9" xr2:uid="{00000000-000D-0000-FFFF-FFFF00000000}"/>
  </bookViews>
  <sheets>
    <sheet name="Lists" sheetId="3" state="hidden" r:id="rId1"/>
    <sheet name="mdlz" sheetId="10" state="hidden" r:id="rId2"/>
    <sheet name="AB" sheetId="11" state="hidden" r:id="rId3"/>
    <sheet name="thanopoulos" sheetId="12" state="hidden" r:id="rId4"/>
    <sheet name="massoutis" sheetId="13" state="hidden" r:id="rId5"/>
    <sheet name="BDF" sheetId="14" state="hidden" r:id="rId6"/>
    <sheet name="Metro" sheetId="15" state="hidden" r:id="rId7"/>
    <sheet name="results" sheetId="17" state="hidden" r:id="rId8"/>
    <sheet name="Οδηγίες Περιήγησης" sheetId="25" r:id="rId9"/>
    <sheet name="Σύνοψη Αποτελεσμάτων" sheetId="24" r:id="rId10"/>
    <sheet name="Αναλυτικά Αποτελέσματα" sheetId="21" r:id="rId11"/>
  </sheets>
  <definedNames>
    <definedName name="_xlnm._FilterDatabase" localSheetId="0" hidden="1">Lists!$B$2:$F$18</definedName>
    <definedName name="_xlnm._FilterDatabase" localSheetId="1" hidden="1">mdlz!$A$34:$AH$34</definedName>
    <definedName name="_xlnm._FilterDatabase" localSheetId="7" hidden="1">results!$A$34:$AH$34</definedName>
    <definedName name="_xlnm._FilterDatabase" localSheetId="9" hidden="1">'Σύνοψη Αποτελεσμάτων'!$B$4:$K$20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24" l="1"/>
  <c r="J20" i="24"/>
  <c r="M20" i="24" s="1"/>
  <c r="I20" i="24"/>
  <c r="H20" i="24"/>
  <c r="G20" i="24"/>
  <c r="K19" i="24"/>
  <c r="J19" i="24"/>
  <c r="I19" i="24"/>
  <c r="H19" i="24"/>
  <c r="M19" i="24" s="1"/>
  <c r="G19" i="24"/>
  <c r="K18" i="24"/>
  <c r="J18" i="24"/>
  <c r="I18" i="24"/>
  <c r="H18" i="24"/>
  <c r="M18" i="24" s="1"/>
  <c r="G18" i="24"/>
  <c r="M17" i="24"/>
  <c r="K17" i="24"/>
  <c r="J17" i="24"/>
  <c r="I17" i="24"/>
  <c r="H17" i="24"/>
  <c r="G17" i="24"/>
  <c r="K16" i="24"/>
  <c r="J16" i="24"/>
  <c r="M16" i="24" s="1"/>
  <c r="I16" i="24"/>
  <c r="H16" i="24"/>
  <c r="G16" i="24"/>
  <c r="K15" i="24"/>
  <c r="J15" i="24"/>
  <c r="I15" i="24"/>
  <c r="H15" i="24"/>
  <c r="M15" i="24" s="1"/>
  <c r="G15" i="24"/>
  <c r="K14" i="24"/>
  <c r="J14" i="24"/>
  <c r="I14" i="24"/>
  <c r="H14" i="24"/>
  <c r="M14" i="24" s="1"/>
  <c r="G14" i="24"/>
  <c r="M13" i="24"/>
  <c r="K13" i="24"/>
  <c r="J13" i="24"/>
  <c r="I13" i="24"/>
  <c r="H13" i="24"/>
  <c r="G13" i="24"/>
  <c r="K12" i="24"/>
  <c r="J12" i="24"/>
  <c r="M12" i="24" s="1"/>
  <c r="I12" i="24"/>
  <c r="H12" i="24"/>
  <c r="G12" i="24"/>
  <c r="K11" i="24"/>
  <c r="J11" i="24"/>
  <c r="I11" i="24"/>
  <c r="H11" i="24"/>
  <c r="M11" i="24" s="1"/>
  <c r="G11" i="24"/>
  <c r="K10" i="24"/>
  <c r="J10" i="24"/>
  <c r="I10" i="24"/>
  <c r="H10" i="24"/>
  <c r="M10" i="24" s="1"/>
  <c r="G10" i="24"/>
  <c r="M9" i="24"/>
  <c r="K9" i="24"/>
  <c r="J9" i="24"/>
  <c r="I9" i="24"/>
  <c r="H9" i="24"/>
  <c r="G9" i="24"/>
  <c r="K8" i="24"/>
  <c r="J8" i="24"/>
  <c r="M8" i="24" s="1"/>
  <c r="I8" i="24"/>
  <c r="H8" i="24"/>
  <c r="G8" i="24"/>
  <c r="K7" i="24"/>
  <c r="J7" i="24"/>
  <c r="I7" i="24"/>
  <c r="H7" i="24"/>
  <c r="M7" i="24" s="1"/>
  <c r="G7" i="24"/>
  <c r="K6" i="24"/>
  <c r="J6" i="24"/>
  <c r="I6" i="24"/>
  <c r="H6" i="24"/>
  <c r="M6" i="24" s="1"/>
  <c r="G6" i="24"/>
  <c r="M5" i="24"/>
  <c r="K5" i="24"/>
  <c r="J5" i="24"/>
  <c r="I5" i="24"/>
  <c r="H5" i="24"/>
  <c r="G5" i="24"/>
  <c r="E25" i="21" l="1"/>
  <c r="E18" i="21"/>
  <c r="E12" i="21"/>
  <c r="D29" i="21" l="1"/>
  <c r="E29" i="21" s="1"/>
  <c r="D28" i="21"/>
  <c r="E28" i="21" s="1"/>
  <c r="D27" i="21"/>
  <c r="E27" i="21" s="1"/>
  <c r="D26" i="21"/>
  <c r="D24" i="21"/>
  <c r="E24" i="21" s="1"/>
  <c r="D23" i="21"/>
  <c r="E23" i="21" s="1"/>
  <c r="D22" i="21"/>
  <c r="E22" i="21" s="1"/>
  <c r="D21" i="21"/>
  <c r="E21" i="21" s="1"/>
  <c r="D20" i="21"/>
  <c r="E20" i="21" s="1"/>
  <c r="D19" i="21"/>
  <c r="D17" i="21"/>
  <c r="E17" i="21" s="1"/>
  <c r="D16" i="21"/>
  <c r="E16" i="21" s="1"/>
  <c r="D15" i="21"/>
  <c r="E15" i="21" s="1"/>
  <c r="D14" i="21"/>
  <c r="E14" i="21" s="1"/>
  <c r="D13" i="21"/>
  <c r="D11" i="21"/>
  <c r="E11" i="21" s="1"/>
  <c r="D10" i="21"/>
  <c r="E10" i="21" s="1"/>
  <c r="D8" i="21"/>
  <c r="E8" i="21" s="1"/>
  <c r="D7" i="21"/>
  <c r="Y93" i="17"/>
  <c r="X93" i="17"/>
  <c r="W93" i="17"/>
  <c r="V93" i="17"/>
  <c r="T93" i="17"/>
  <c r="S93" i="17"/>
  <c r="R93" i="17"/>
  <c r="Q93" i="17"/>
  <c r="P93" i="17"/>
  <c r="O93" i="17"/>
  <c r="Y92" i="17"/>
  <c r="X92" i="17"/>
  <c r="W92" i="17"/>
  <c r="V92" i="17"/>
  <c r="T92" i="17"/>
  <c r="S92" i="17"/>
  <c r="R92" i="17"/>
  <c r="Q92" i="17"/>
  <c r="P92" i="17"/>
  <c r="O92" i="17"/>
  <c r="Y91" i="17"/>
  <c r="X91" i="17"/>
  <c r="W91" i="17"/>
  <c r="V91" i="17"/>
  <c r="T91" i="17"/>
  <c r="S91" i="17"/>
  <c r="R91" i="17"/>
  <c r="Q91" i="17"/>
  <c r="P91" i="17"/>
  <c r="O91" i="17"/>
  <c r="Y90" i="17"/>
  <c r="X90" i="17"/>
  <c r="W90" i="17"/>
  <c r="V90" i="17"/>
  <c r="T90" i="17"/>
  <c r="S90" i="17"/>
  <c r="R90" i="17"/>
  <c r="Q90" i="17"/>
  <c r="P90" i="17"/>
  <c r="O90" i="17"/>
  <c r="Y89" i="17"/>
  <c r="X89" i="17"/>
  <c r="W89" i="17"/>
  <c r="V89" i="17"/>
  <c r="T89" i="17"/>
  <c r="S89" i="17"/>
  <c r="R89" i="17"/>
  <c r="Q89" i="17"/>
  <c r="P89" i="17"/>
  <c r="O89" i="17"/>
  <c r="Y88" i="17"/>
  <c r="X88" i="17"/>
  <c r="W88" i="17"/>
  <c r="V88" i="17"/>
  <c r="T88" i="17"/>
  <c r="S88" i="17"/>
  <c r="R88" i="17"/>
  <c r="Q88" i="17"/>
  <c r="P88" i="17"/>
  <c r="O88" i="17"/>
  <c r="Y87" i="17"/>
  <c r="X87" i="17"/>
  <c r="W87" i="17"/>
  <c r="V87" i="17"/>
  <c r="T87" i="17"/>
  <c r="S87" i="17"/>
  <c r="R87" i="17"/>
  <c r="Q87" i="17"/>
  <c r="P87" i="17"/>
  <c r="O87" i="17"/>
  <c r="Y86" i="17"/>
  <c r="X86" i="17"/>
  <c r="W86" i="17"/>
  <c r="V86" i="17"/>
  <c r="T86" i="17"/>
  <c r="S86" i="17"/>
  <c r="R86" i="17"/>
  <c r="Q86" i="17"/>
  <c r="P86" i="17"/>
  <c r="O86" i="17"/>
  <c r="Y85" i="17"/>
  <c r="X85" i="17"/>
  <c r="W85" i="17"/>
  <c r="V85" i="17"/>
  <c r="T85" i="17"/>
  <c r="S85" i="17"/>
  <c r="R85" i="17"/>
  <c r="Q85" i="17"/>
  <c r="P85" i="17"/>
  <c r="O85" i="17"/>
  <c r="Y84" i="17"/>
  <c r="X84" i="17"/>
  <c r="W84" i="17"/>
  <c r="V84" i="17"/>
  <c r="T84" i="17"/>
  <c r="S84" i="17"/>
  <c r="R84" i="17"/>
  <c r="Q84" i="17"/>
  <c r="P84" i="17"/>
  <c r="O84" i="17"/>
  <c r="Y83" i="17"/>
  <c r="X83" i="17"/>
  <c r="W83" i="17"/>
  <c r="V83" i="17"/>
  <c r="T83" i="17"/>
  <c r="S83" i="17"/>
  <c r="R83" i="17"/>
  <c r="Q83" i="17"/>
  <c r="P83" i="17"/>
  <c r="O83" i="17"/>
  <c r="Y82" i="17"/>
  <c r="X82" i="17"/>
  <c r="W82" i="17"/>
  <c r="V82" i="17"/>
  <c r="T82" i="17"/>
  <c r="S82" i="17"/>
  <c r="R82" i="17"/>
  <c r="Q82" i="17"/>
  <c r="P82" i="17"/>
  <c r="O82" i="17"/>
  <c r="Y81" i="17"/>
  <c r="X81" i="17"/>
  <c r="W81" i="17"/>
  <c r="V81" i="17"/>
  <c r="T81" i="17"/>
  <c r="S81" i="17"/>
  <c r="R81" i="17"/>
  <c r="Q81" i="17"/>
  <c r="P81" i="17"/>
  <c r="O81" i="17"/>
  <c r="Y80" i="17"/>
  <c r="X80" i="17"/>
  <c r="W80" i="17"/>
  <c r="V80" i="17"/>
  <c r="T80" i="17"/>
  <c r="S80" i="17"/>
  <c r="R80" i="17"/>
  <c r="Q80" i="17"/>
  <c r="P80" i="17"/>
  <c r="O80" i="17"/>
  <c r="Y79" i="17"/>
  <c r="X79" i="17"/>
  <c r="W79" i="17"/>
  <c r="V79" i="17"/>
  <c r="T79" i="17"/>
  <c r="S79" i="17"/>
  <c r="R79" i="17"/>
  <c r="Q79" i="17"/>
  <c r="P79" i="17"/>
  <c r="O79" i="17"/>
  <c r="Y78" i="17"/>
  <c r="X78" i="17"/>
  <c r="W78" i="17"/>
  <c r="V78" i="17"/>
  <c r="T78" i="17"/>
  <c r="S78" i="17"/>
  <c r="R78" i="17"/>
  <c r="Q78" i="17"/>
  <c r="P78" i="17"/>
  <c r="O78" i="17"/>
  <c r="Y71" i="17"/>
  <c r="X71" i="17"/>
  <c r="W71" i="17"/>
  <c r="V71" i="17"/>
  <c r="T71" i="17"/>
  <c r="S71" i="17"/>
  <c r="R71" i="17"/>
  <c r="Q71" i="17"/>
  <c r="P71" i="17"/>
  <c r="O71" i="17"/>
  <c r="Y70" i="17"/>
  <c r="X70" i="17"/>
  <c r="W70" i="17"/>
  <c r="V70" i="17"/>
  <c r="T70" i="17"/>
  <c r="S70" i="17"/>
  <c r="R70" i="17"/>
  <c r="Q70" i="17"/>
  <c r="P70" i="17"/>
  <c r="O70" i="17"/>
  <c r="Y69" i="17"/>
  <c r="X69" i="17"/>
  <c r="W69" i="17"/>
  <c r="V69" i="17"/>
  <c r="T69" i="17"/>
  <c r="S69" i="17"/>
  <c r="R69" i="17"/>
  <c r="Q69" i="17"/>
  <c r="P69" i="17"/>
  <c r="O69" i="17"/>
  <c r="Y68" i="17"/>
  <c r="X68" i="17"/>
  <c r="W68" i="17"/>
  <c r="V68" i="17"/>
  <c r="T68" i="17"/>
  <c r="S68" i="17"/>
  <c r="R68" i="17"/>
  <c r="Q68" i="17"/>
  <c r="P68" i="17"/>
  <c r="O68" i="17"/>
  <c r="Y67" i="17"/>
  <c r="X67" i="17"/>
  <c r="W67" i="17"/>
  <c r="V67" i="17"/>
  <c r="T67" i="17"/>
  <c r="S67" i="17"/>
  <c r="R67" i="17"/>
  <c r="Q67" i="17"/>
  <c r="P67" i="17"/>
  <c r="O67" i="17"/>
  <c r="Y66" i="17"/>
  <c r="X66" i="17"/>
  <c r="W66" i="17"/>
  <c r="V66" i="17"/>
  <c r="T66" i="17"/>
  <c r="S66" i="17"/>
  <c r="R66" i="17"/>
  <c r="Q66" i="17"/>
  <c r="P66" i="17"/>
  <c r="O66" i="17"/>
  <c r="Y65" i="17"/>
  <c r="X65" i="17"/>
  <c r="W65" i="17"/>
  <c r="V65" i="17"/>
  <c r="T65" i="17"/>
  <c r="S65" i="17"/>
  <c r="R65" i="17"/>
  <c r="Q65" i="17"/>
  <c r="P65" i="17"/>
  <c r="O65" i="17"/>
  <c r="Y64" i="17"/>
  <c r="X64" i="17"/>
  <c r="W64" i="17"/>
  <c r="V64" i="17"/>
  <c r="T64" i="17"/>
  <c r="S64" i="17"/>
  <c r="R64" i="17"/>
  <c r="Q64" i="17"/>
  <c r="P64" i="17"/>
  <c r="O64" i="17"/>
  <c r="Y63" i="17"/>
  <c r="X63" i="17"/>
  <c r="W63" i="17"/>
  <c r="V63" i="17"/>
  <c r="T63" i="17"/>
  <c r="S63" i="17"/>
  <c r="R63" i="17"/>
  <c r="Q63" i="17"/>
  <c r="P63" i="17"/>
  <c r="O63" i="17"/>
  <c r="Y62" i="17"/>
  <c r="X62" i="17"/>
  <c r="W62" i="17"/>
  <c r="V62" i="17"/>
  <c r="T62" i="17"/>
  <c r="S62" i="17"/>
  <c r="R62" i="17"/>
  <c r="Q62" i="17"/>
  <c r="P62" i="17"/>
  <c r="O62" i="17"/>
  <c r="Y61" i="17"/>
  <c r="X61" i="17"/>
  <c r="W61" i="17"/>
  <c r="V61" i="17"/>
  <c r="T61" i="17"/>
  <c r="S61" i="17"/>
  <c r="R61" i="17"/>
  <c r="Q61" i="17"/>
  <c r="P61" i="17"/>
  <c r="O61" i="17"/>
  <c r="Y60" i="17"/>
  <c r="X60" i="17"/>
  <c r="W60" i="17"/>
  <c r="V60" i="17"/>
  <c r="T60" i="17"/>
  <c r="S60" i="17"/>
  <c r="R60" i="17"/>
  <c r="Q60" i="17"/>
  <c r="P60" i="17"/>
  <c r="O60" i="17"/>
  <c r="Y59" i="17"/>
  <c r="X59" i="17"/>
  <c r="W59" i="17"/>
  <c r="V59" i="17"/>
  <c r="T59" i="17"/>
  <c r="S59" i="17"/>
  <c r="R59" i="17"/>
  <c r="Q59" i="17"/>
  <c r="P59" i="17"/>
  <c r="O59" i="17"/>
  <c r="Y58" i="17"/>
  <c r="X58" i="17"/>
  <c r="W58" i="17"/>
  <c r="V58" i="17"/>
  <c r="T58" i="17"/>
  <c r="S58" i="17"/>
  <c r="R58" i="17"/>
  <c r="Q58" i="17"/>
  <c r="P58" i="17"/>
  <c r="O58" i="17"/>
  <c r="Y57" i="17"/>
  <c r="X57" i="17"/>
  <c r="W57" i="17"/>
  <c r="V57" i="17"/>
  <c r="T57" i="17"/>
  <c r="S57" i="17"/>
  <c r="R57" i="17"/>
  <c r="Q57" i="17"/>
  <c r="P57" i="17"/>
  <c r="O57" i="17"/>
  <c r="Y56" i="17"/>
  <c r="X56" i="17"/>
  <c r="W56" i="17"/>
  <c r="V56" i="17"/>
  <c r="T56" i="17"/>
  <c r="S56" i="17"/>
  <c r="R56" i="17"/>
  <c r="Q56" i="17"/>
  <c r="P56" i="17"/>
  <c r="O56" i="17"/>
  <c r="M93" i="17"/>
  <c r="L93" i="17"/>
  <c r="K93" i="17"/>
  <c r="J93" i="17"/>
  <c r="M92" i="17"/>
  <c r="L92" i="17"/>
  <c r="K92" i="17"/>
  <c r="J92" i="17"/>
  <c r="M91" i="17"/>
  <c r="L91" i="17"/>
  <c r="K91" i="17"/>
  <c r="J91" i="17"/>
  <c r="M90" i="17"/>
  <c r="L90" i="17"/>
  <c r="K90" i="17"/>
  <c r="J90" i="17"/>
  <c r="M89" i="17"/>
  <c r="L89" i="17"/>
  <c r="K89" i="17"/>
  <c r="J89" i="17"/>
  <c r="M88" i="17"/>
  <c r="L88" i="17"/>
  <c r="K88" i="17"/>
  <c r="J88" i="17"/>
  <c r="M87" i="17"/>
  <c r="L87" i="17"/>
  <c r="K87" i="17"/>
  <c r="J87" i="17"/>
  <c r="M86" i="17"/>
  <c r="L86" i="17"/>
  <c r="K86" i="17"/>
  <c r="J86" i="17"/>
  <c r="M85" i="17"/>
  <c r="L85" i="17"/>
  <c r="K85" i="17"/>
  <c r="J85" i="17"/>
  <c r="M84" i="17"/>
  <c r="L84" i="17"/>
  <c r="K84" i="17"/>
  <c r="J84" i="17"/>
  <c r="M83" i="17"/>
  <c r="L83" i="17"/>
  <c r="K83" i="17"/>
  <c r="J83" i="17"/>
  <c r="M82" i="17"/>
  <c r="L82" i="17"/>
  <c r="K82" i="17"/>
  <c r="J82" i="17"/>
  <c r="M81" i="17"/>
  <c r="L81" i="17"/>
  <c r="K81" i="17"/>
  <c r="J81" i="17"/>
  <c r="M80" i="17"/>
  <c r="L80" i="17"/>
  <c r="K80" i="17"/>
  <c r="J80" i="17"/>
  <c r="M79" i="17"/>
  <c r="L79" i="17"/>
  <c r="K79" i="17"/>
  <c r="J79" i="17"/>
  <c r="M78" i="17"/>
  <c r="L78" i="17"/>
  <c r="K78" i="17"/>
  <c r="J78" i="17"/>
  <c r="M71" i="17"/>
  <c r="L71" i="17"/>
  <c r="K71" i="17"/>
  <c r="J71" i="17"/>
  <c r="M70" i="17"/>
  <c r="L70" i="17"/>
  <c r="K70" i="17"/>
  <c r="J70" i="17"/>
  <c r="M69" i="17"/>
  <c r="L69" i="17"/>
  <c r="K69" i="17"/>
  <c r="J69" i="17"/>
  <c r="M68" i="17"/>
  <c r="L68" i="17"/>
  <c r="K68" i="17"/>
  <c r="J68" i="17"/>
  <c r="M67" i="17"/>
  <c r="L67" i="17"/>
  <c r="K67" i="17"/>
  <c r="J67" i="17"/>
  <c r="M66" i="17"/>
  <c r="L66" i="17"/>
  <c r="K66" i="17"/>
  <c r="J66" i="17"/>
  <c r="M65" i="17"/>
  <c r="L65" i="17"/>
  <c r="K65" i="17"/>
  <c r="J65" i="17"/>
  <c r="M64" i="17"/>
  <c r="L64" i="17"/>
  <c r="K64" i="17"/>
  <c r="J64" i="17"/>
  <c r="M63" i="17"/>
  <c r="L63" i="17"/>
  <c r="K63" i="17"/>
  <c r="J63" i="17"/>
  <c r="M62" i="17"/>
  <c r="L62" i="17"/>
  <c r="K62" i="17"/>
  <c r="J62" i="17"/>
  <c r="M61" i="17"/>
  <c r="L61" i="17"/>
  <c r="K61" i="17"/>
  <c r="J61" i="17"/>
  <c r="M60" i="17"/>
  <c r="L60" i="17"/>
  <c r="K60" i="17"/>
  <c r="J60" i="17"/>
  <c r="M59" i="17"/>
  <c r="L59" i="17"/>
  <c r="K59" i="17"/>
  <c r="J59" i="17"/>
  <c r="M58" i="17"/>
  <c r="L58" i="17"/>
  <c r="K58" i="17"/>
  <c r="J58" i="17"/>
  <c r="M57" i="17"/>
  <c r="L57" i="17"/>
  <c r="K57" i="17"/>
  <c r="J57" i="17"/>
  <c r="M56" i="17"/>
  <c r="L56" i="17"/>
  <c r="K56" i="17"/>
  <c r="J56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G93" i="17"/>
  <c r="F93" i="17"/>
  <c r="E93" i="17"/>
  <c r="G92" i="17"/>
  <c r="F92" i="17"/>
  <c r="E92" i="17"/>
  <c r="G91" i="17"/>
  <c r="F91" i="17"/>
  <c r="E91" i="17"/>
  <c r="G90" i="17"/>
  <c r="F90" i="17"/>
  <c r="E90" i="17"/>
  <c r="G89" i="17"/>
  <c r="F89" i="17"/>
  <c r="E89" i="17"/>
  <c r="G88" i="17"/>
  <c r="F88" i="17"/>
  <c r="E88" i="17"/>
  <c r="G87" i="17"/>
  <c r="F87" i="17"/>
  <c r="E87" i="17"/>
  <c r="G86" i="17"/>
  <c r="F86" i="17"/>
  <c r="E86" i="17"/>
  <c r="G85" i="17"/>
  <c r="F85" i="17"/>
  <c r="E85" i="17"/>
  <c r="G84" i="17"/>
  <c r="F84" i="17"/>
  <c r="E84" i="17"/>
  <c r="G83" i="17"/>
  <c r="F83" i="17"/>
  <c r="E83" i="17"/>
  <c r="G82" i="17"/>
  <c r="F82" i="17"/>
  <c r="E82" i="17"/>
  <c r="G81" i="17"/>
  <c r="F81" i="17"/>
  <c r="E81" i="17"/>
  <c r="G80" i="17"/>
  <c r="F80" i="17"/>
  <c r="E80" i="17"/>
  <c r="G79" i="17"/>
  <c r="F79" i="17"/>
  <c r="E79" i="17"/>
  <c r="G78" i="17"/>
  <c r="F78" i="17"/>
  <c r="E78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G71" i="17"/>
  <c r="F71" i="17"/>
  <c r="E71" i="17"/>
  <c r="G70" i="17"/>
  <c r="F70" i="17"/>
  <c r="E70" i="17"/>
  <c r="G69" i="17"/>
  <c r="F69" i="17"/>
  <c r="E69" i="17"/>
  <c r="G68" i="17"/>
  <c r="F68" i="17"/>
  <c r="E68" i="17"/>
  <c r="G67" i="17"/>
  <c r="F67" i="17"/>
  <c r="E67" i="17"/>
  <c r="G66" i="17"/>
  <c r="F66" i="17"/>
  <c r="E66" i="17"/>
  <c r="G65" i="17"/>
  <c r="F65" i="17"/>
  <c r="E65" i="17"/>
  <c r="G64" i="17"/>
  <c r="F64" i="17"/>
  <c r="E64" i="17"/>
  <c r="G63" i="17"/>
  <c r="F63" i="17"/>
  <c r="E63" i="17"/>
  <c r="G62" i="17"/>
  <c r="F62" i="17"/>
  <c r="E62" i="17"/>
  <c r="G61" i="17"/>
  <c r="F61" i="17"/>
  <c r="E61" i="17"/>
  <c r="G60" i="17"/>
  <c r="F60" i="17"/>
  <c r="E60" i="17"/>
  <c r="G59" i="17"/>
  <c r="F59" i="17"/>
  <c r="E59" i="17"/>
  <c r="G58" i="17"/>
  <c r="F58" i="17"/>
  <c r="E58" i="17"/>
  <c r="G57" i="17"/>
  <c r="F57" i="17"/>
  <c r="E57" i="17"/>
  <c r="G56" i="17"/>
  <c r="F56" i="17"/>
  <c r="E56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Y50" i="17"/>
  <c r="X50" i="17"/>
  <c r="W50" i="17"/>
  <c r="V50" i="17"/>
  <c r="Y49" i="17"/>
  <c r="X49" i="17"/>
  <c r="W49" i="17"/>
  <c r="V49" i="17"/>
  <c r="Y48" i="17"/>
  <c r="X48" i="17"/>
  <c r="W48" i="17"/>
  <c r="V48" i="17"/>
  <c r="Y47" i="17"/>
  <c r="X47" i="17"/>
  <c r="W47" i="17"/>
  <c r="V47" i="17"/>
  <c r="Y46" i="17"/>
  <c r="X46" i="17"/>
  <c r="W46" i="17"/>
  <c r="V46" i="17"/>
  <c r="Y45" i="17"/>
  <c r="X45" i="17"/>
  <c r="W45" i="17"/>
  <c r="V45" i="17"/>
  <c r="Y44" i="17"/>
  <c r="X44" i="17"/>
  <c r="W44" i="17"/>
  <c r="V44" i="17"/>
  <c r="Y43" i="17"/>
  <c r="X43" i="17"/>
  <c r="W43" i="17"/>
  <c r="V43" i="17"/>
  <c r="Y42" i="17"/>
  <c r="X42" i="17"/>
  <c r="W42" i="17"/>
  <c r="V42" i="17"/>
  <c r="Y41" i="17"/>
  <c r="X41" i="17"/>
  <c r="W41" i="17"/>
  <c r="V41" i="17"/>
  <c r="Y40" i="17"/>
  <c r="X40" i="17"/>
  <c r="W40" i="17"/>
  <c r="V40" i="17"/>
  <c r="Y39" i="17"/>
  <c r="X39" i="17"/>
  <c r="W39" i="17"/>
  <c r="V39" i="17"/>
  <c r="Y38" i="17"/>
  <c r="X38" i="17"/>
  <c r="W38" i="17"/>
  <c r="V38" i="17"/>
  <c r="Y37" i="17"/>
  <c r="X37" i="17"/>
  <c r="W37" i="17"/>
  <c r="V37" i="17"/>
  <c r="Y36" i="17"/>
  <c r="X36" i="17"/>
  <c r="W36" i="17"/>
  <c r="V36" i="17"/>
  <c r="Y35" i="17"/>
  <c r="X35" i="17"/>
  <c r="W35" i="17"/>
  <c r="V35" i="17"/>
  <c r="T50" i="17"/>
  <c r="S50" i="17"/>
  <c r="R50" i="17"/>
  <c r="Q50" i="17"/>
  <c r="P50" i="17"/>
  <c r="O50" i="17"/>
  <c r="T49" i="17"/>
  <c r="S49" i="17"/>
  <c r="R49" i="17"/>
  <c r="Q49" i="17"/>
  <c r="P49" i="17"/>
  <c r="O49" i="17"/>
  <c r="T48" i="17"/>
  <c r="S48" i="17"/>
  <c r="R48" i="17"/>
  <c r="Q48" i="17"/>
  <c r="P48" i="17"/>
  <c r="O48" i="17"/>
  <c r="T47" i="17"/>
  <c r="S47" i="17"/>
  <c r="R47" i="17"/>
  <c r="Q47" i="17"/>
  <c r="P47" i="17"/>
  <c r="O47" i="17"/>
  <c r="T46" i="17"/>
  <c r="S46" i="17"/>
  <c r="R46" i="17"/>
  <c r="Q46" i="17"/>
  <c r="P46" i="17"/>
  <c r="O46" i="17"/>
  <c r="T45" i="17"/>
  <c r="S45" i="17"/>
  <c r="R45" i="17"/>
  <c r="Q45" i="17"/>
  <c r="P45" i="17"/>
  <c r="O45" i="17"/>
  <c r="T44" i="17"/>
  <c r="S44" i="17"/>
  <c r="R44" i="17"/>
  <c r="Q44" i="17"/>
  <c r="P44" i="17"/>
  <c r="O44" i="17"/>
  <c r="T43" i="17"/>
  <c r="S43" i="17"/>
  <c r="R43" i="17"/>
  <c r="Q43" i="17"/>
  <c r="P43" i="17"/>
  <c r="O43" i="17"/>
  <c r="T42" i="17"/>
  <c r="S42" i="17"/>
  <c r="R42" i="17"/>
  <c r="Q42" i="17"/>
  <c r="P42" i="17"/>
  <c r="O42" i="17"/>
  <c r="T41" i="17"/>
  <c r="S41" i="17"/>
  <c r="R41" i="17"/>
  <c r="Q41" i="17"/>
  <c r="P41" i="17"/>
  <c r="O41" i="17"/>
  <c r="T40" i="17"/>
  <c r="S40" i="17"/>
  <c r="R40" i="17"/>
  <c r="Q40" i="17"/>
  <c r="P40" i="17"/>
  <c r="O40" i="17"/>
  <c r="T39" i="17"/>
  <c r="S39" i="17"/>
  <c r="R39" i="17"/>
  <c r="Q39" i="17"/>
  <c r="P39" i="17"/>
  <c r="O39" i="17"/>
  <c r="T38" i="17"/>
  <c r="S38" i="17"/>
  <c r="R38" i="17"/>
  <c r="Q38" i="17"/>
  <c r="P38" i="17"/>
  <c r="O38" i="17"/>
  <c r="T37" i="17"/>
  <c r="S37" i="17"/>
  <c r="R37" i="17"/>
  <c r="Q37" i="17"/>
  <c r="P37" i="17"/>
  <c r="O37" i="17"/>
  <c r="T36" i="17"/>
  <c r="S36" i="17"/>
  <c r="R36" i="17"/>
  <c r="Q36" i="17"/>
  <c r="P36" i="17"/>
  <c r="O36" i="17"/>
  <c r="T35" i="17"/>
  <c r="S35" i="17"/>
  <c r="R35" i="17"/>
  <c r="Q35" i="17"/>
  <c r="P35" i="17"/>
  <c r="O35" i="17"/>
  <c r="M50" i="17"/>
  <c r="L50" i="17"/>
  <c r="K50" i="17"/>
  <c r="J50" i="17"/>
  <c r="I50" i="17"/>
  <c r="M49" i="17"/>
  <c r="L49" i="17"/>
  <c r="K49" i="17"/>
  <c r="J49" i="17"/>
  <c r="I49" i="17"/>
  <c r="M48" i="17"/>
  <c r="L48" i="17"/>
  <c r="K48" i="17"/>
  <c r="J48" i="17"/>
  <c r="I48" i="17"/>
  <c r="M47" i="17"/>
  <c r="L47" i="17"/>
  <c r="K47" i="17"/>
  <c r="J47" i="17"/>
  <c r="I47" i="17"/>
  <c r="M46" i="17"/>
  <c r="L46" i="17"/>
  <c r="K46" i="17"/>
  <c r="J46" i="17"/>
  <c r="I46" i="17"/>
  <c r="M45" i="17"/>
  <c r="L45" i="17"/>
  <c r="K45" i="17"/>
  <c r="J45" i="17"/>
  <c r="I45" i="17"/>
  <c r="M44" i="17"/>
  <c r="L44" i="17"/>
  <c r="K44" i="17"/>
  <c r="J44" i="17"/>
  <c r="I44" i="17"/>
  <c r="M43" i="17"/>
  <c r="L43" i="17"/>
  <c r="K43" i="17"/>
  <c r="J43" i="17"/>
  <c r="I43" i="17"/>
  <c r="M42" i="17"/>
  <c r="L42" i="17"/>
  <c r="K42" i="17"/>
  <c r="J42" i="17"/>
  <c r="I42" i="17"/>
  <c r="M41" i="17"/>
  <c r="L41" i="17"/>
  <c r="K41" i="17"/>
  <c r="J41" i="17"/>
  <c r="I41" i="17"/>
  <c r="M40" i="17"/>
  <c r="L40" i="17"/>
  <c r="K40" i="17"/>
  <c r="J40" i="17"/>
  <c r="I40" i="17"/>
  <c r="M39" i="17"/>
  <c r="L39" i="17"/>
  <c r="K39" i="17"/>
  <c r="J39" i="17"/>
  <c r="I39" i="17"/>
  <c r="M38" i="17"/>
  <c r="L38" i="17"/>
  <c r="K38" i="17"/>
  <c r="J38" i="17"/>
  <c r="I38" i="17"/>
  <c r="M37" i="17"/>
  <c r="L37" i="17"/>
  <c r="K37" i="17"/>
  <c r="J37" i="17"/>
  <c r="I37" i="17"/>
  <c r="M36" i="17"/>
  <c r="L36" i="17"/>
  <c r="K36" i="17"/>
  <c r="J36" i="17"/>
  <c r="I36" i="17"/>
  <c r="M35" i="17"/>
  <c r="L35" i="17"/>
  <c r="K35" i="17"/>
  <c r="J35" i="17"/>
  <c r="I35" i="17"/>
  <c r="G50" i="17"/>
  <c r="F50" i="17"/>
  <c r="E50" i="17"/>
  <c r="G49" i="17"/>
  <c r="F49" i="17"/>
  <c r="E49" i="17"/>
  <c r="G48" i="17"/>
  <c r="F48" i="17"/>
  <c r="E48" i="17"/>
  <c r="G47" i="17"/>
  <c r="F47" i="17"/>
  <c r="E47" i="17"/>
  <c r="G46" i="17"/>
  <c r="F46" i="17"/>
  <c r="E46" i="17"/>
  <c r="G45" i="17"/>
  <c r="F45" i="17"/>
  <c r="E45" i="17"/>
  <c r="G44" i="17"/>
  <c r="F44" i="17"/>
  <c r="E44" i="17"/>
  <c r="G43" i="17"/>
  <c r="F43" i="17"/>
  <c r="E43" i="17"/>
  <c r="D9" i="21" s="1"/>
  <c r="E9" i="21" s="1"/>
  <c r="G42" i="17"/>
  <c r="F42" i="17"/>
  <c r="E42" i="17"/>
  <c r="G41" i="17"/>
  <c r="F41" i="17"/>
  <c r="E41" i="17"/>
  <c r="G40" i="17"/>
  <c r="F40" i="17"/>
  <c r="E40" i="17"/>
  <c r="G39" i="17"/>
  <c r="F39" i="17"/>
  <c r="E39" i="17"/>
  <c r="G38" i="17"/>
  <c r="F38" i="17"/>
  <c r="E38" i="17"/>
  <c r="G37" i="17"/>
  <c r="F37" i="17"/>
  <c r="E37" i="17"/>
  <c r="G36" i="17"/>
  <c r="F36" i="17"/>
  <c r="E36" i="17"/>
  <c r="G35" i="17"/>
  <c r="F35" i="17"/>
  <c r="E35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E13" i="21" l="1"/>
  <c r="F13" i="21"/>
  <c r="E26" i="21"/>
  <c r="F26" i="21"/>
  <c r="E7" i="21"/>
  <c r="F7" i="21"/>
  <c r="E19" i="21"/>
  <c r="F19" i="21"/>
  <c r="E3" i="21"/>
  <c r="E4" i="21" s="1"/>
</calcChain>
</file>

<file path=xl/sharedStrings.xml><?xml version="1.0" encoding="utf-8"?>
<sst xmlns="http://schemas.openxmlformats.org/spreadsheetml/2006/main" count="842" uniqueCount="146">
  <si>
    <t>FULFILMENT / DELIVERY MODELS</t>
  </si>
  <si>
    <t>ORDER</t>
  </si>
  <si>
    <t>PICK &amp;PACK</t>
  </si>
  <si>
    <t xml:space="preserve">DELIVERY </t>
  </si>
  <si>
    <t>RECEIVE</t>
  </si>
  <si>
    <t>Strengths</t>
  </si>
  <si>
    <t>Weaknesses</t>
  </si>
  <si>
    <t>Opportunities</t>
  </si>
  <si>
    <t>Threats</t>
  </si>
  <si>
    <t xml:space="preserve">ON LINE </t>
  </si>
  <si>
    <t>HUBS/STORES</t>
  </si>
  <si>
    <t xml:space="preserve">HOME </t>
  </si>
  <si>
    <t>PARCEL LOCKERS</t>
  </si>
  <si>
    <t>CONSUMER</t>
  </si>
  <si>
    <t>COLLECT FROM STORE</t>
  </si>
  <si>
    <t>CURBSIDE OR IN CAR COLLECTION</t>
  </si>
  <si>
    <t>DARK STORES</t>
  </si>
  <si>
    <t>CURBSIDE OR IN-IN CAR COLLECTION</t>
  </si>
  <si>
    <t>SUPPLIERS' WAREHOUSES</t>
  </si>
  <si>
    <t>E-MAIL | ΤΗΛΕΦΩΝΟ |FAX</t>
  </si>
  <si>
    <t>STORE</t>
  </si>
  <si>
    <t>Category</t>
  </si>
  <si>
    <t>CLICK &amp; HOME</t>
  </si>
  <si>
    <t>RETAILERS' OWN TRANSPORTATION FLEET</t>
  </si>
  <si>
    <t>3PL OR COURIERS</t>
  </si>
  <si>
    <t>FOOD DELIVERY INTERMEDIARIES</t>
  </si>
  <si>
    <t>CLICK &amp; LOCKER</t>
  </si>
  <si>
    <t>CLICK &amp; COLLECT</t>
  </si>
  <si>
    <t>DTC TO HOME</t>
  </si>
  <si>
    <t>SUPPLIERS' TRANSPORTATION FLEET OWNED OR OUTSOURCED</t>
  </si>
  <si>
    <t>DTC TO LOCKERS</t>
  </si>
  <si>
    <t>CLICK/CALL &amp; HOME</t>
  </si>
  <si>
    <t>RETAILERS' TRANSPORTATION FLEET OWNED OR OUTSOURCED</t>
  </si>
  <si>
    <t>Type</t>
  </si>
  <si>
    <t>X</t>
  </si>
  <si>
    <t>Εύρος κωδικολογίου</t>
  </si>
  <si>
    <t>Ευελιξία παράδοσης (χρόνος, τόπος παράδοσης)</t>
  </si>
  <si>
    <t>Παραγωγικότητα Picking</t>
  </si>
  <si>
    <t>Λειτουργικό κόστος μοντέλου</t>
  </si>
  <si>
    <t>Χρεώσεις καταναλωτή</t>
  </si>
  <si>
    <t>Λειτουργική ευελιξία (ανταπόκριση σε διακυμάνσεις ζήτησης, scalability κλπ.)</t>
  </si>
  <si>
    <t>Κόστος Παραδόσεων</t>
  </si>
  <si>
    <t>Γεωγραφική κάλυψη</t>
  </si>
  <si>
    <t>CLICK &amp; HOME | ON LINE  | HUBS/STORES | RETAILERS' OWN TRANSPORTATION FLEET | HOME</t>
  </si>
  <si>
    <t>CLICK &amp; HOME | ON LINE  | HUBS/STORES | 3PL OR COURIERS | HOME</t>
  </si>
  <si>
    <t>CLICK &amp; HOME | ON LINE  | HUBS/STORES | FOOD DELIVERY INTERMEDIARIES | HOME</t>
  </si>
  <si>
    <t>CLICK &amp; LOCKER | ON LINE  | HUBS/STORES | RETAILERS' OWN TRANSPORTATION FLEET | PARCEL LOCKERS</t>
  </si>
  <si>
    <t>CLICK &amp; LOCKER | ON LINE  | HUBS/STORES | 3PL OR COURIERS | PARCEL LOCKERS</t>
  </si>
  <si>
    <t>CLICK &amp; COLLECT | ON LINE  | HUBS/STORES | CONSUMER | COLLECT FROM STORE</t>
  </si>
  <si>
    <t>CLICK &amp; COLLECT | ON LINE  | HUBS/STORES | CONSUMER | CURBSIDE OR IN CAR COLLECTION</t>
  </si>
  <si>
    <t>CLICK &amp; HOME | ON LINE  | DARK STORES | RETAILERS' OWN TRANSPORTATION FLEET | HOME</t>
  </si>
  <si>
    <t>CLICK &amp; HOME | ON LINE  | DARK STORES | 3PL OR COURIERS | HOME</t>
  </si>
  <si>
    <t>CLICK &amp; LOCKER | ON LINE  | DARK STORES | RETAILERS' OWN TRANSPORTATION FLEET | PARCEL LOCKERS</t>
  </si>
  <si>
    <t>CLICK &amp; LOCKER | ON LINE  | DARK STORES | 3PL OR COURIERS | PARCEL LOCKERS</t>
  </si>
  <si>
    <t>CLICK &amp; COLLECT | ON LINE  | DARK STORES | CONSUMER | COLLECT FROM STORE</t>
  </si>
  <si>
    <t>DTC TO HOME | ON LINE  | SUPPLIERS' WAREHOUSES | SUPPLIERS' TRANSPORTATION FLEET OWNED OR OUTSOURCED | HOME</t>
  </si>
  <si>
    <t>DTC TO LOCKERS | ON LINE  | SUPPLIERS' WAREHOUSES | SUPPLIERS' TRANSPORTATION FLEET OWNED OR OUTSOURCED | PARCEL LOCKERS</t>
  </si>
  <si>
    <t>CLICK/CALL &amp; HOME | E-MAIL | ΤΗΛΕΦΩΝΟ |FAX | STORE | RETAILERS' TRANSPORTATION FLEET OWNED OR OUTSOURCED | HOME</t>
  </si>
  <si>
    <t xml:space="preserve">Μοντέλο λειτουργίας </t>
  </si>
  <si>
    <t>Παρακαλώ αξιολογήστε την αποτελεσματικότητα του κάθε μοντέλου για κάθε κριτήριο στην κλίμακα 1-7 (1:πολύ αρνητικό/ μεγάλη αδυναμία , 7: πολύ θετικό/ μεγάλο πλεονέκτημα)</t>
  </si>
  <si>
    <t>Χρόνος εκτέλεσης παραγγελίας (Lead Time)</t>
  </si>
  <si>
    <t>Χρόνος εκτέλεσης παραγγελίας 
(Lead Time)</t>
  </si>
  <si>
    <t>Χρόνος Παράδοσης</t>
  </si>
  <si>
    <t>Κόστη επενδύσεων / κεφαλαίου</t>
  </si>
  <si>
    <t>Εξυπηρέτηση καταναλωτή</t>
  </si>
  <si>
    <t>Διαθεσιμότητα και αξιοποίηση δεδομένων</t>
  </si>
  <si>
    <t>Out of Stock</t>
  </si>
  <si>
    <t>Λειτουργική πολυπλοκότητα</t>
  </si>
  <si>
    <t>Διαχείριση Αποθέματος - Κόστος</t>
  </si>
  <si>
    <t>Διαχείριση Αποθέματος - Ταχύτητα αποθέματος</t>
  </si>
  <si>
    <t>Εξυπηρέτηση
καταναλωτή</t>
  </si>
  <si>
    <t>εύρος γκάμας που παρέχεται στον καταναλωτή (κατηγορίες)</t>
  </si>
  <si>
    <t>εύρος προσφερόμενου κωδικολογίου</t>
  </si>
  <si>
    <t>Cross Selling/ Traffic/Basket Size</t>
  </si>
  <si>
    <t>εμπειρία καταναλωτή και ενίσχυση πιστότητας</t>
  </si>
  <si>
    <t>διαθεσιμότητα στοιχείων καταναλωτή</t>
  </si>
  <si>
    <t>δυνατότητα αξιοποίησης τεχνικών ενίσχυσης cross selling / Traffic / basket size</t>
  </si>
  <si>
    <t>πιθανότητα ελλείψεων ειδών</t>
  </si>
  <si>
    <t>δυνατότητα ορθής διαχείρισης αποθεμάτων (βέλτιστο stock turnover)</t>
  </si>
  <si>
    <t>κόστος αποθεμάτων (ανάγκη υψηλότερων αποθεμάτων)</t>
  </si>
  <si>
    <t>κριτήριο</t>
  </si>
  <si>
    <t>ενδεικτικοί παράγοντες αξιολογησης</t>
  </si>
  <si>
    <t>συνολικός χρόνος για την εκτέλεση της παραγγελίας (αντίληψη καταναλωτή)</t>
  </si>
  <si>
    <t>ευελιξία προσαρμογής μοντέλου στις ανάγκες των καταναλωτών σχετικά με παραδόσεις παραγγελιών</t>
  </si>
  <si>
    <t>αποτελεσματική ανταπόκριση μοντέλου σε θέματα χρονισμού παραδόσεων</t>
  </si>
  <si>
    <t xml:space="preserve">βαθμός κοστολογικής επιβάρυνσης καταναλωτή </t>
  </si>
  <si>
    <t>βαθμός παραγωγικότητας στο σκέλος της προετοιμασίας παραγγελιών (pick &amp; pack)</t>
  </si>
  <si>
    <t>δυνατότητα μοντέλου να ανταποκριθεί σε μεταβαλλόμενες ανάγκες</t>
  </si>
  <si>
    <t>εύρος γεωγραφικής κάλυψης που δίνει το κάθε μοντέλο εντός απαιτούμενων παραμέτρων εξυπηρέτησης</t>
  </si>
  <si>
    <t>βαθμός αναγκών επένδυσης και κεφαλαίου κίνησης (αρχική επένδυση, εγκαταστάσεις &amp; συστήματα, κλπ)</t>
  </si>
  <si>
    <t>βαθμός κοστολογικής επιβάρυνσης για την εκτέλεση των παραδόσεων</t>
  </si>
  <si>
    <t>αξιολόγηση επιπέδου συνολικού λειτουργικού κόστους</t>
  </si>
  <si>
    <t>Προϊοντική Γκάμα</t>
  </si>
  <si>
    <t>Customer Loyalty/ Shopping Experience</t>
  </si>
  <si>
    <t>CLICK &amp; COLLECT | ON LINE  | DARK STORES | CONSUMER | CURBSIDE OR IN CAR COLLECTION</t>
  </si>
  <si>
    <t>Cross Selling/
Traffic/
Basket Size</t>
  </si>
  <si>
    <t>πολυπλοκότητα εφαρμογής μοντέλου και ενσωμάτωσης με τις υπόλοιπες λειτουργίες</t>
  </si>
  <si>
    <t>συνολική αξιολόγηση καταναλωτικής εμπειρίας εξυπηρέτησης</t>
  </si>
  <si>
    <t>Μοντέλο Λειτουργίας</t>
  </si>
  <si>
    <t>Retailers only</t>
  </si>
  <si>
    <t>Suppliers only</t>
  </si>
  <si>
    <t>Μοντέλο Εξυπηρέτησης</t>
  </si>
  <si>
    <t>Μ.Ο.</t>
  </si>
  <si>
    <t>total sample</t>
  </si>
  <si>
    <t>Συνολικός Μ.Ο.</t>
  </si>
  <si>
    <t>Λειτουργικό Κόστος</t>
  </si>
  <si>
    <t>Εξυπηρέτηση</t>
  </si>
  <si>
    <t>Λειτουργική Ευελιξία</t>
  </si>
  <si>
    <t xml:space="preserve">CLICK &amp; HOME </t>
  </si>
  <si>
    <t xml:space="preserve"> ON LINE  </t>
  </si>
  <si>
    <t xml:space="preserve"> HUBS/STORES </t>
  </si>
  <si>
    <t xml:space="preserve"> RETAILERS' OWN TRANSPORTATION FLEET </t>
  </si>
  <si>
    <t xml:space="preserve"> HOME</t>
  </si>
  <si>
    <t xml:space="preserve"> 3PL OR COURIERS </t>
  </si>
  <si>
    <t xml:space="preserve"> FOOD DELIVERY INTERMEDIARIES </t>
  </si>
  <si>
    <t xml:space="preserve">CLICK &amp; LOCKER </t>
  </si>
  <si>
    <t xml:space="preserve"> PARCEL LOCKERS</t>
  </si>
  <si>
    <t xml:space="preserve">CLICK &amp; COLLECT </t>
  </si>
  <si>
    <t xml:space="preserve"> CONSUMER </t>
  </si>
  <si>
    <t xml:space="preserve"> COLLECT FROM STORE</t>
  </si>
  <si>
    <t xml:space="preserve"> CURBSIDE OR IN CAR COLLECTION</t>
  </si>
  <si>
    <t xml:space="preserve"> DARK STORES </t>
  </si>
  <si>
    <t xml:space="preserve">DTC TO HOME </t>
  </si>
  <si>
    <t xml:space="preserve"> SUPPLIERS' WAREHOUSES </t>
  </si>
  <si>
    <t xml:space="preserve"> SUPPLIERS' TRANSPORTATION FLEET OWNED OR OUTSOURCED </t>
  </si>
  <si>
    <t xml:space="preserve">DTC TO LOCKERS </t>
  </si>
  <si>
    <t xml:space="preserve">CLICK/CALL &amp; HOME </t>
  </si>
  <si>
    <t xml:space="preserve"> STORE </t>
  </si>
  <si>
    <t xml:space="preserve"> RETAILERS' TRANSPORTATION FLEET OWNED OR OUTSOURCED </t>
  </si>
  <si>
    <t>Εμπορική Διαχείριση</t>
  </si>
  <si>
    <t>Κόστος Λειτουργίας</t>
  </si>
  <si>
    <t>Προϊόντα / Shopper Analysis</t>
  </si>
  <si>
    <t>Logistics &amp; Λειτουργική Ευελιξία</t>
  </si>
  <si>
    <t>Κατηγορία Μοντέλου</t>
  </si>
  <si>
    <t>Υποβολή Παραγγελίας</t>
  </si>
  <si>
    <t>Εκτέλεση Παραγγελίας</t>
  </si>
  <si>
    <t>Αποστολή Παραγγελίας</t>
  </si>
  <si>
    <t>Παράδοση Παραγγελίας</t>
  </si>
  <si>
    <t xml:space="preserve"> E-MAIL / ΤΗΛΕΦΩΝΟ / ΦΑΞ </t>
  </si>
  <si>
    <t>Ομάδα Κριτηρίων</t>
  </si>
  <si>
    <t>Κριτήρια Αξιολόγησης</t>
  </si>
  <si>
    <t>Βαθμολογία Κριτηρίου</t>
  </si>
  <si>
    <t>Βαθμολογία Ομάδας Κριτηρίων</t>
  </si>
  <si>
    <t>1. Στο φύλλο "Σύνοψη Αποτελεσμάτων" μπορείτε να δείτε συνοπτικά τα αποτελέσματα ανά Μοντέλο Εξυπηρέτησης &amp; ομάδα κριτηρίων</t>
  </si>
  <si>
    <t>2. Στο φύλλο "Αναλυτικά Αποτελέσματα" μπορείτε να δείτε ανά Μοντέλο Εξυπηρέτησης, ομάδα κριτηρίων και επιμέρους κριτήριο</t>
  </si>
  <si>
    <t xml:space="preserve"> - επιλέξτε Μοντέλο Εξυπηρέτησης από τη λίστα επιλογών (drop list) στο κελί Β/C3 (κίτρινη περιοχή)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</si>
</sst>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8]_-;\-* #,##0.00\ [$€-408]_-;_-* &quot;-&quot;??\ [$€-408]_-;_-@_-"/>
  </numFmts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b/>
      <sz val="10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sz val="11"/>
      <color theme="4"/>
      <name val="Arial"/>
      <family val="2"/>
      <charset val="161"/>
    </font>
    <font>
      <sz val="11"/>
      <color theme="5" tint="0.59999389629810485"/>
      <name val="Arial"/>
      <family val="2"/>
      <charset val="161"/>
    </font>
    <font>
      <sz val="11"/>
      <color rgb="FFFFC000"/>
      <name val="Arial"/>
      <family val="2"/>
      <charset val="161"/>
    </font>
    <font>
      <sz val="11"/>
      <color theme="9" tint="0.39997558519241921"/>
      <name val="Arial"/>
      <family val="2"/>
      <charset val="161"/>
    </font>
    <font>
      <b/>
      <sz val="16"/>
      <color theme="1"/>
      <name val="Arial"/>
      <family val="2"/>
      <charset val="161"/>
    </font>
    <font>
      <sz val="14"/>
      <color theme="1"/>
      <name val="Arial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/>
    <xf numFmtId="0" fontId="0" fillId="0" borderId="3" xfId="0" applyFill="1" applyBorder="1" applyAlignment="1">
      <alignment horizontal="center" vertical="center" wrapText="1"/>
    </xf>
    <xf numFmtId="0" fontId="0" fillId="0" borderId="1" xfId="0" applyBorder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6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4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8" xfId="0" applyFont="1" applyBorder="1"/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6" fillId="0" borderId="10" xfId="0" applyFont="1" applyBorder="1"/>
    <xf numFmtId="0" fontId="8" fillId="6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6" fillId="7" borderId="0" xfId="0" applyFont="1" applyFill="1"/>
    <xf numFmtId="0" fontId="5" fillId="7" borderId="8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6" fillId="7" borderId="6" xfId="0" applyFont="1" applyFill="1" applyBorder="1"/>
    <xf numFmtId="0" fontId="6" fillId="7" borderId="8" xfId="0" applyFont="1" applyFill="1" applyBorder="1"/>
    <xf numFmtId="0" fontId="9" fillId="7" borderId="7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10" fillId="5" borderId="0" xfId="0" applyFont="1" applyFill="1" applyAlignment="1"/>
    <xf numFmtId="0" fontId="10" fillId="5" borderId="4" xfId="0" applyFont="1" applyFill="1" applyBorder="1" applyAlignment="1"/>
    <xf numFmtId="0" fontId="9" fillId="0" borderId="7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5" xfId="0" applyFont="1" applyBorder="1" applyAlignment="1"/>
    <xf numFmtId="0" fontId="9" fillId="0" borderId="6" xfId="0" applyFont="1" applyBorder="1" applyAlignment="1"/>
    <xf numFmtId="0" fontId="11" fillId="10" borderId="0" xfId="0" applyFont="1" applyFill="1"/>
    <xf numFmtId="0" fontId="12" fillId="11" borderId="13" xfId="0" applyFont="1" applyFill="1" applyBorder="1" applyAlignment="1">
      <alignment vertical="top"/>
    </xf>
    <xf numFmtId="0" fontId="12" fillId="11" borderId="14" xfId="0" applyFont="1" applyFill="1" applyBorder="1" applyAlignment="1">
      <alignment vertical="top"/>
    </xf>
    <xf numFmtId="0" fontId="13" fillId="11" borderId="14" xfId="0" applyFont="1" applyFill="1" applyBorder="1" applyAlignment="1">
      <alignment vertical="top"/>
    </xf>
    <xf numFmtId="0" fontId="14" fillId="11" borderId="14" xfId="0" applyFont="1" applyFill="1" applyBorder="1" applyAlignment="1">
      <alignment vertical="top"/>
    </xf>
    <xf numFmtId="0" fontId="15" fillId="11" borderId="14" xfId="0" applyFont="1" applyFill="1" applyBorder="1" applyAlignment="1">
      <alignment vertical="top"/>
    </xf>
    <xf numFmtId="0" fontId="15" fillId="11" borderId="15" xfId="0" applyFont="1" applyFill="1" applyBorder="1" applyAlignment="1">
      <alignment vertical="top"/>
    </xf>
    <xf numFmtId="0" fontId="3" fillId="0" borderId="0" xfId="0" applyFont="1"/>
    <xf numFmtId="0" fontId="10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2" fontId="0" fillId="0" borderId="0" xfId="0" applyNumberFormat="1"/>
    <xf numFmtId="2" fontId="3" fillId="0" borderId="0" xfId="0" applyNumberFormat="1" applyFont="1"/>
    <xf numFmtId="0" fontId="2" fillId="7" borderId="1" xfId="0" applyFont="1" applyFill="1" applyBorder="1"/>
    <xf numFmtId="0" fontId="9" fillId="7" borderId="5" xfId="0" applyFont="1" applyFill="1" applyBorder="1" applyAlignment="1"/>
    <xf numFmtId="0" fontId="2" fillId="7" borderId="6" xfId="0" applyFont="1" applyFill="1" applyBorder="1"/>
    <xf numFmtId="0" fontId="2" fillId="7" borderId="16" xfId="0" applyFont="1" applyFill="1" applyBorder="1"/>
    <xf numFmtId="0" fontId="2" fillId="8" borderId="1" xfId="0" applyFont="1" applyFill="1" applyBorder="1"/>
    <xf numFmtId="0" fontId="9" fillId="8" borderId="7" xfId="0" applyFont="1" applyFill="1" applyBorder="1" applyAlignment="1"/>
    <xf numFmtId="0" fontId="2" fillId="8" borderId="8" xfId="0" applyFont="1" applyFill="1" applyBorder="1"/>
    <xf numFmtId="0" fontId="2" fillId="8" borderId="17" xfId="0" applyFont="1" applyFill="1" applyBorder="1"/>
    <xf numFmtId="0" fontId="9" fillId="7" borderId="7" xfId="0" applyFont="1" applyFill="1" applyBorder="1" applyAlignment="1"/>
    <xf numFmtId="0" fontId="2" fillId="7" borderId="8" xfId="0" applyFont="1" applyFill="1" applyBorder="1"/>
    <xf numFmtId="0" fontId="2" fillId="7" borderId="17" xfId="0" applyFont="1" applyFill="1" applyBorder="1"/>
    <xf numFmtId="0" fontId="9" fillId="8" borderId="9" xfId="0" applyFont="1" applyFill="1" applyBorder="1" applyAlignment="1"/>
    <xf numFmtId="0" fontId="2" fillId="8" borderId="10" xfId="0" applyFont="1" applyFill="1" applyBorder="1"/>
    <xf numFmtId="0" fontId="2" fillId="8" borderId="18" xfId="0" applyFont="1" applyFill="1" applyBorder="1"/>
    <xf numFmtId="2" fontId="10" fillId="7" borderId="21" xfId="0" applyNumberFormat="1" applyFont="1" applyFill="1" applyBorder="1" applyAlignment="1">
      <alignment horizontal="center"/>
    </xf>
    <xf numFmtId="2" fontId="10" fillId="7" borderId="22" xfId="0" applyNumberFormat="1" applyFont="1" applyFill="1" applyBorder="1" applyAlignment="1">
      <alignment horizontal="center"/>
    </xf>
    <xf numFmtId="2" fontId="10" fillId="8" borderId="24" xfId="0" applyNumberFormat="1" applyFont="1" applyFill="1" applyBorder="1" applyAlignment="1">
      <alignment horizontal="center"/>
    </xf>
    <xf numFmtId="2" fontId="10" fillId="8" borderId="25" xfId="0" applyNumberFormat="1" applyFont="1" applyFill="1" applyBorder="1" applyAlignment="1">
      <alignment horizontal="center"/>
    </xf>
    <xf numFmtId="2" fontId="10" fillId="7" borderId="24" xfId="0" applyNumberFormat="1" applyFont="1" applyFill="1" applyBorder="1" applyAlignment="1">
      <alignment horizontal="center"/>
    </xf>
    <xf numFmtId="2" fontId="10" fillId="7" borderId="25" xfId="0" applyNumberFormat="1" applyFont="1" applyFill="1" applyBorder="1" applyAlignment="1">
      <alignment horizontal="center"/>
    </xf>
    <xf numFmtId="2" fontId="10" fillId="8" borderId="27" xfId="0" applyNumberFormat="1" applyFont="1" applyFill="1" applyBorder="1" applyAlignment="1">
      <alignment horizontal="center"/>
    </xf>
    <xf numFmtId="2" fontId="10" fillId="8" borderId="28" xfId="0" applyNumberFormat="1" applyFont="1" applyFill="1" applyBorder="1" applyAlignment="1">
      <alignment horizontal="center"/>
    </xf>
    <xf numFmtId="2" fontId="11" fillId="7" borderId="20" xfId="0" applyNumberFormat="1" applyFont="1" applyFill="1" applyBorder="1" applyAlignment="1">
      <alignment horizontal="center"/>
    </xf>
    <xf numFmtId="2" fontId="11" fillId="8" borderId="23" xfId="0" applyNumberFormat="1" applyFont="1" applyFill="1" applyBorder="1" applyAlignment="1">
      <alignment horizontal="center"/>
    </xf>
    <xf numFmtId="2" fontId="11" fillId="7" borderId="23" xfId="0" applyNumberFormat="1" applyFont="1" applyFill="1" applyBorder="1" applyAlignment="1">
      <alignment horizontal="center"/>
    </xf>
    <xf numFmtId="2" fontId="11" fillId="8" borderId="26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" fillId="8" borderId="10" xfId="0" applyFont="1" applyFill="1" applyBorder="1"/>
    <xf numFmtId="0" fontId="10" fillId="4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4" fontId="1" fillId="0" borderId="0" xfId="0" applyNumberFormat="1" applyFont="1"/>
    <xf numFmtId="164" fontId="1" fillId="0" borderId="0" xfId="0" applyNumberFormat="1" applyFont="1"/>
    <xf numFmtId="0" fontId="1" fillId="7" borderId="0" xfId="0" applyFont="1" applyFill="1"/>
    <xf numFmtId="0" fontId="12" fillId="7" borderId="14" xfId="0" applyFont="1" applyFill="1" applyBorder="1" applyAlignment="1">
      <alignment vertical="top"/>
    </xf>
    <xf numFmtId="0" fontId="16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14" fillId="7" borderId="14" xfId="0" applyFont="1" applyFill="1" applyBorder="1" applyAlignment="1">
      <alignment vertical="top"/>
    </xf>
    <xf numFmtId="2" fontId="1" fillId="7" borderId="0" xfId="0" applyNumberFormat="1" applyFont="1" applyFill="1" applyAlignment="1">
      <alignment horizontal="center" vertical="center"/>
    </xf>
    <xf numFmtId="0" fontId="17" fillId="11" borderId="13" xfId="0" applyFont="1" applyFill="1" applyBorder="1" applyAlignment="1">
      <alignment vertical="center"/>
    </xf>
    <xf numFmtId="0" fontId="17" fillId="11" borderId="14" xfId="0" applyFont="1" applyFill="1" applyBorder="1" applyAlignment="1">
      <alignment vertical="center"/>
    </xf>
    <xf numFmtId="0" fontId="17" fillId="7" borderId="14" xfId="0" applyFont="1" applyFill="1" applyBorder="1" applyAlignment="1">
      <alignment vertical="center"/>
    </xf>
    <xf numFmtId="0" fontId="17" fillId="11" borderId="15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 wrapText="1"/>
    </xf>
    <xf numFmtId="2" fontId="17" fillId="11" borderId="13" xfId="0" applyNumberFormat="1" applyFont="1" applyFill="1" applyBorder="1" applyAlignment="1">
      <alignment horizontal="center" vertical="center"/>
    </xf>
    <xf numFmtId="2" fontId="17" fillId="11" borderId="14" xfId="0" applyNumberFormat="1" applyFont="1" applyFill="1" applyBorder="1" applyAlignment="1">
      <alignment horizontal="center" vertical="center"/>
    </xf>
    <xf numFmtId="2" fontId="17" fillId="7" borderId="14" xfId="0" applyNumberFormat="1" applyFont="1" applyFill="1" applyBorder="1" applyAlignment="1">
      <alignment horizontal="center" vertical="center"/>
    </xf>
    <xf numFmtId="2" fontId="17" fillId="11" borderId="15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17" fillId="7" borderId="0" xfId="0" applyFont="1" applyFill="1"/>
    <xf numFmtId="0" fontId="6" fillId="0" borderId="0" xfId="0" applyFont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7" borderId="7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0" fontId="9" fillId="7" borderId="6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left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0" fontId="11" fillId="1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1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99FF"/>
      <color rgb="FFFFABAB"/>
      <color rgb="FF99CC00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8"/>
  <sheetViews>
    <sheetView workbookViewId="0">
      <selection activeCell="H4" sqref="H4"/>
    </sheetView>
  </sheetViews>
  <sheetFormatPr defaultRowHeight="14.4" x14ac:dyDescent="0.3"/>
  <cols>
    <col min="2" max="2" width="38.109375" style="10" customWidth="1"/>
    <col min="3" max="4" width="12.44140625" customWidth="1"/>
    <col min="5" max="5" width="40.109375" customWidth="1"/>
    <col min="6" max="6" width="20.5546875" customWidth="1"/>
    <col min="7" max="7" width="12.44140625" bestFit="1" customWidth="1"/>
  </cols>
  <sheetData>
    <row r="2" spans="2:8" ht="36" x14ac:dyDescent="0.3">
      <c r="B2" s="1" t="s">
        <v>0</v>
      </c>
      <c r="C2" s="2" t="s">
        <v>1</v>
      </c>
      <c r="D2" s="2" t="s">
        <v>2</v>
      </c>
      <c r="E2" s="3" t="s">
        <v>3</v>
      </c>
      <c r="F2" s="2" t="s">
        <v>4</v>
      </c>
      <c r="G2" s="2" t="s">
        <v>21</v>
      </c>
      <c r="H2" s="13" t="s">
        <v>33</v>
      </c>
    </row>
    <row r="3" spans="2:8" ht="28.8" x14ac:dyDescent="0.3">
      <c r="B3" s="8" t="s">
        <v>22</v>
      </c>
      <c r="C3" s="15" t="s">
        <v>9</v>
      </c>
      <c r="D3" s="15" t="s">
        <v>10</v>
      </c>
      <c r="E3" s="5" t="s">
        <v>23</v>
      </c>
      <c r="F3" s="4" t="s">
        <v>11</v>
      </c>
      <c r="G3" s="15" t="s">
        <v>5</v>
      </c>
      <c r="H3" s="11" t="s">
        <v>34</v>
      </c>
    </row>
    <row r="4" spans="2:8" ht="43.2" x14ac:dyDescent="0.3">
      <c r="B4" s="6" t="s">
        <v>26</v>
      </c>
      <c r="C4" s="15" t="s">
        <v>19</v>
      </c>
      <c r="D4" s="15" t="s">
        <v>16</v>
      </c>
      <c r="E4" s="9" t="s">
        <v>24</v>
      </c>
      <c r="F4" s="4" t="s">
        <v>12</v>
      </c>
      <c r="G4" s="12" t="s">
        <v>6</v>
      </c>
      <c r="H4" s="14"/>
    </row>
    <row r="5" spans="2:8" ht="43.2" x14ac:dyDescent="0.3">
      <c r="B5" s="8" t="s">
        <v>27</v>
      </c>
      <c r="C5" s="14"/>
      <c r="D5" s="15" t="s">
        <v>18</v>
      </c>
      <c r="E5" s="6" t="s">
        <v>25</v>
      </c>
      <c r="F5" s="15" t="s">
        <v>14</v>
      </c>
      <c r="G5" s="12" t="s">
        <v>7</v>
      </c>
      <c r="H5" s="14"/>
    </row>
    <row r="6" spans="2:8" ht="28.8" x14ac:dyDescent="0.3">
      <c r="B6" s="8" t="s">
        <v>22</v>
      </c>
      <c r="C6" s="14"/>
      <c r="D6" s="15" t="s">
        <v>20</v>
      </c>
      <c r="E6" s="5" t="s">
        <v>13</v>
      </c>
      <c r="F6" s="15" t="s">
        <v>15</v>
      </c>
      <c r="G6" s="12" t="s">
        <v>8</v>
      </c>
      <c r="H6" s="14"/>
    </row>
    <row r="7" spans="2:8" ht="28.8" x14ac:dyDescent="0.3">
      <c r="B7" s="8" t="s">
        <v>28</v>
      </c>
      <c r="C7" s="14"/>
      <c r="D7" s="14"/>
      <c r="E7" s="7" t="s">
        <v>29</v>
      </c>
      <c r="F7" s="15" t="s">
        <v>17</v>
      </c>
      <c r="G7" s="14"/>
      <c r="H7" s="14"/>
    </row>
    <row r="8" spans="2:8" ht="28.8" x14ac:dyDescent="0.3">
      <c r="B8" s="8" t="s">
        <v>30</v>
      </c>
      <c r="C8" s="14"/>
      <c r="D8" s="14"/>
      <c r="E8" s="5" t="s">
        <v>32</v>
      </c>
      <c r="F8" s="14"/>
      <c r="G8" s="14"/>
      <c r="H8" s="14"/>
    </row>
    <row r="9" spans="2:8" x14ac:dyDescent="0.3">
      <c r="B9" s="6" t="s">
        <v>31</v>
      </c>
      <c r="C9" s="14"/>
      <c r="D9" s="14"/>
      <c r="E9" s="14"/>
      <c r="F9" s="14"/>
      <c r="G9" s="14"/>
      <c r="H9" s="14"/>
    </row>
    <row r="10" spans="2:8" x14ac:dyDescent="0.3">
      <c r="B10" s="14"/>
      <c r="C10" s="14"/>
      <c r="D10" s="14"/>
      <c r="E10" s="14"/>
      <c r="F10" s="14"/>
      <c r="G10" s="14"/>
      <c r="H10" s="14"/>
    </row>
    <row r="11" spans="2:8" x14ac:dyDescent="0.3">
      <c r="B11" s="14"/>
      <c r="C11" s="14"/>
      <c r="D11" s="14"/>
      <c r="E11" s="14"/>
      <c r="F11" s="14"/>
      <c r="G11" s="14"/>
      <c r="H11" s="14"/>
    </row>
    <row r="12" spans="2:8" x14ac:dyDescent="0.3">
      <c r="B12" s="14"/>
      <c r="C12" s="14"/>
      <c r="D12" s="14"/>
      <c r="E12" s="14"/>
      <c r="F12" s="14"/>
      <c r="G12" s="14"/>
      <c r="H12" s="14"/>
    </row>
    <row r="13" spans="2:8" x14ac:dyDescent="0.3">
      <c r="B13" s="14"/>
      <c r="C13" s="14"/>
      <c r="D13" s="14"/>
      <c r="E13" s="14"/>
      <c r="F13" s="14"/>
      <c r="G13" s="14"/>
      <c r="H13" s="14"/>
    </row>
    <row r="14" spans="2:8" x14ac:dyDescent="0.3">
      <c r="B14" s="14"/>
      <c r="C14" s="14"/>
      <c r="D14" s="14"/>
      <c r="E14" s="14"/>
      <c r="F14" s="14"/>
      <c r="G14" s="14"/>
      <c r="H14" s="14"/>
    </row>
    <row r="15" spans="2:8" x14ac:dyDescent="0.3">
      <c r="B15" s="14"/>
      <c r="C15" s="14"/>
      <c r="D15" s="14"/>
      <c r="E15" s="14"/>
      <c r="F15" s="14"/>
      <c r="G15" s="14"/>
      <c r="H15" s="14"/>
    </row>
    <row r="16" spans="2:8" x14ac:dyDescent="0.3">
      <c r="B16" s="14"/>
      <c r="C16" s="14"/>
      <c r="D16" s="14"/>
      <c r="E16" s="14"/>
      <c r="F16" s="14"/>
      <c r="G16" s="14"/>
      <c r="H16" s="14"/>
    </row>
    <row r="17" spans="2:2" x14ac:dyDescent="0.3">
      <c r="B17" s="14"/>
    </row>
    <row r="18" spans="2:2" x14ac:dyDescent="0.3">
      <c r="B18" s="14"/>
    </row>
  </sheetData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B23BF-4C61-49D1-B5E3-38EF8BEB3020}">
  <dimension ref="A1:Z27"/>
  <sheetViews>
    <sheetView tabSelected="1" zoomScale="70" zoomScaleNormal="70" workbookViewId="0">
      <selection activeCell="C47" sqref="C47"/>
    </sheetView>
  </sheetViews>
  <sheetFormatPr defaultRowHeight="14.4" x14ac:dyDescent="0.3"/>
  <cols>
    <col min="1" max="1" width="3.33203125" style="14" bestFit="1" customWidth="1"/>
    <col min="2" max="2" width="25.6640625" style="14" bestFit="1" customWidth="1"/>
    <col min="3" max="3" width="30.44140625" style="14" bestFit="1" customWidth="1"/>
    <col min="4" max="4" width="30.5546875" style="14" bestFit="1" customWidth="1"/>
    <col min="5" max="5" width="69.33203125" style="14" bestFit="1" customWidth="1"/>
    <col min="6" max="6" width="40.88671875" style="14" customWidth="1"/>
    <col min="7" max="7" width="14.44140625" style="14" customWidth="1"/>
    <col min="8" max="8" width="18.21875" style="14" bestFit="1" customWidth="1"/>
    <col min="9" max="9" width="19.6640625" style="14" bestFit="1" customWidth="1"/>
    <col min="10" max="11" width="19.44140625" style="14" bestFit="1" customWidth="1"/>
    <col min="12" max="12" width="8.88671875" style="14"/>
    <col min="13" max="13" width="4.88671875" style="14" bestFit="1" customWidth="1"/>
    <col min="14" max="23" width="8.88671875" style="14"/>
    <col min="24" max="24" width="15" style="14" customWidth="1"/>
    <col min="25" max="25" width="45.33203125" style="14" bestFit="1" customWidth="1"/>
    <col min="26" max="26" width="92" style="14" bestFit="1" customWidth="1"/>
    <col min="27" max="16384" width="8.88671875" style="14"/>
  </cols>
  <sheetData>
    <row r="1" spans="1:26" x14ac:dyDescent="0.3">
      <c r="B1" s="70"/>
      <c r="C1" s="70"/>
      <c r="D1" s="70"/>
      <c r="E1" s="70"/>
      <c r="F1" s="70"/>
      <c r="G1" s="70"/>
      <c r="H1" s="70"/>
    </row>
    <row r="2" spans="1:26" x14ac:dyDescent="0.3">
      <c r="B2" s="70"/>
      <c r="C2" s="70"/>
      <c r="D2" s="70"/>
      <c r="E2" s="70"/>
      <c r="F2" s="70"/>
      <c r="G2" s="70"/>
      <c r="H2" s="70"/>
    </row>
    <row r="3" spans="1:26" ht="15.6" x14ac:dyDescent="0.3">
      <c r="B3" s="71" t="s">
        <v>98</v>
      </c>
      <c r="C3" s="70"/>
      <c r="D3" s="70"/>
      <c r="E3" s="70"/>
      <c r="F3" s="70"/>
      <c r="G3" s="70"/>
      <c r="H3" s="70"/>
    </row>
    <row r="4" spans="1:26" s="72" customFormat="1" ht="41.4" x14ac:dyDescent="0.3">
      <c r="B4" s="109" t="s">
        <v>133</v>
      </c>
      <c r="C4" s="109" t="s">
        <v>134</v>
      </c>
      <c r="D4" s="109" t="s">
        <v>135</v>
      </c>
      <c r="E4" s="109" t="s">
        <v>136</v>
      </c>
      <c r="F4" s="109" t="s">
        <v>137</v>
      </c>
      <c r="G4" s="73" t="s">
        <v>104</v>
      </c>
      <c r="H4" s="74" t="s">
        <v>131</v>
      </c>
      <c r="I4" s="76" t="s">
        <v>106</v>
      </c>
      <c r="J4" s="77" t="s">
        <v>132</v>
      </c>
      <c r="K4" s="75" t="s">
        <v>105</v>
      </c>
      <c r="Y4" s="23" t="s">
        <v>80</v>
      </c>
      <c r="Z4" s="23" t="s">
        <v>81</v>
      </c>
    </row>
    <row r="5" spans="1:26" ht="17.399999999999999" x14ac:dyDescent="0.3">
      <c r="A5" s="80">
        <v>1</v>
      </c>
      <c r="B5" s="81" t="s">
        <v>108</v>
      </c>
      <c r="C5" s="82" t="s">
        <v>109</v>
      </c>
      <c r="D5" s="82" t="s">
        <v>110</v>
      </c>
      <c r="E5" s="82" t="s">
        <v>111</v>
      </c>
      <c r="F5" s="83" t="s">
        <v>112</v>
      </c>
      <c r="G5" s="102">
        <f>AVERAGE(results!C35:Y35)</f>
        <v>5.2116666666666678</v>
      </c>
      <c r="H5" s="94">
        <f>AVERAGE(results!C35:G35)</f>
        <v>5.9666666666666668</v>
      </c>
      <c r="I5" s="94">
        <f>AVERAGE(results!I35:M35)</f>
        <v>5.3666666666666663</v>
      </c>
      <c r="J5" s="94">
        <f>AVERAGE(results!O35:T35)</f>
        <v>4.5111111111111111</v>
      </c>
      <c r="K5" s="95">
        <f>AVERAGE(results!V35:Y35)</f>
        <v>5.125</v>
      </c>
      <c r="M5" s="78">
        <f>MEDIAN(H5:K5)</f>
        <v>5.2458333333333336</v>
      </c>
      <c r="X5" s="159" t="s">
        <v>129</v>
      </c>
      <c r="Y5" s="18" t="s">
        <v>92</v>
      </c>
      <c r="Z5" s="16" t="s">
        <v>71</v>
      </c>
    </row>
    <row r="6" spans="1:26" ht="17.399999999999999" x14ac:dyDescent="0.3">
      <c r="A6" s="84">
        <v>2</v>
      </c>
      <c r="B6" s="85" t="s">
        <v>108</v>
      </c>
      <c r="C6" s="86" t="s">
        <v>109</v>
      </c>
      <c r="D6" s="86" t="s">
        <v>110</v>
      </c>
      <c r="E6" s="86" t="s">
        <v>113</v>
      </c>
      <c r="F6" s="87" t="s">
        <v>112</v>
      </c>
      <c r="G6" s="103">
        <f>AVERAGE(results!C36:Y36)</f>
        <v>4.6933333333333334</v>
      </c>
      <c r="H6" s="96">
        <f>AVERAGE(results!C36:G36)</f>
        <v>4.9666666666666668</v>
      </c>
      <c r="I6" s="96">
        <f>AVERAGE(results!I36:M36)</f>
        <v>5.3333333333333339</v>
      </c>
      <c r="J6" s="96">
        <f>AVERAGE(results!O36:T36)</f>
        <v>4.1722222222222216</v>
      </c>
      <c r="K6" s="97">
        <f>AVERAGE(results!V36:Y36)</f>
        <v>4.333333333333333</v>
      </c>
      <c r="M6" s="78">
        <f t="shared" ref="M6:M20" si="0">MEDIAN(H6:K6)</f>
        <v>4.6500000000000004</v>
      </c>
      <c r="X6" s="160"/>
      <c r="Y6" s="18" t="s">
        <v>35</v>
      </c>
      <c r="Z6" s="16" t="s">
        <v>72</v>
      </c>
    </row>
    <row r="7" spans="1:26" ht="17.399999999999999" x14ac:dyDescent="0.3">
      <c r="A7" s="80">
        <v>3</v>
      </c>
      <c r="B7" s="88" t="s">
        <v>108</v>
      </c>
      <c r="C7" s="89" t="s">
        <v>109</v>
      </c>
      <c r="D7" s="89" t="s">
        <v>110</v>
      </c>
      <c r="E7" s="89" t="s">
        <v>114</v>
      </c>
      <c r="F7" s="90" t="s">
        <v>112</v>
      </c>
      <c r="G7" s="104">
        <f>AVERAGE(results!C37:Y37)</f>
        <v>4.5074999999999985</v>
      </c>
      <c r="H7" s="98">
        <f>AVERAGE(results!C37:G37)</f>
        <v>4.5600000000000005</v>
      </c>
      <c r="I7" s="98">
        <f>AVERAGE(results!I37:M37)</f>
        <v>5.24</v>
      </c>
      <c r="J7" s="98">
        <f>AVERAGE(results!O37:T37)</f>
        <v>3.8916666666666671</v>
      </c>
      <c r="K7" s="99">
        <f>AVERAGE(results!V37:Y37)</f>
        <v>4.4499999999999993</v>
      </c>
      <c r="M7" s="78">
        <f t="shared" si="0"/>
        <v>4.5049999999999999</v>
      </c>
      <c r="X7" s="160"/>
      <c r="Y7" s="18" t="s">
        <v>73</v>
      </c>
      <c r="Z7" s="16" t="s">
        <v>76</v>
      </c>
    </row>
    <row r="8" spans="1:26" ht="17.399999999999999" x14ac:dyDescent="0.3">
      <c r="A8" s="84">
        <v>4</v>
      </c>
      <c r="B8" s="85" t="s">
        <v>115</v>
      </c>
      <c r="C8" s="86" t="s">
        <v>109</v>
      </c>
      <c r="D8" s="86" t="s">
        <v>110</v>
      </c>
      <c r="E8" s="86" t="s">
        <v>111</v>
      </c>
      <c r="F8" s="87" t="s">
        <v>116</v>
      </c>
      <c r="G8" s="103">
        <f>AVERAGE(results!C38:Y38)</f>
        <v>4.2424999999999997</v>
      </c>
      <c r="H8" s="96">
        <f>AVERAGE(results!C38:G38)</f>
        <v>4.4399999999999995</v>
      </c>
      <c r="I8" s="96">
        <f>AVERAGE(results!I38:M38)</f>
        <v>4.4000000000000004</v>
      </c>
      <c r="J8" s="96">
        <f>AVERAGE(results!O38:T38)</f>
        <v>3.9416666666666669</v>
      </c>
      <c r="K8" s="97">
        <f>AVERAGE(results!V38:Y38)</f>
        <v>4.25</v>
      </c>
      <c r="M8" s="78">
        <f t="shared" si="0"/>
        <v>4.3250000000000002</v>
      </c>
      <c r="X8" s="160"/>
      <c r="Y8" s="18" t="s">
        <v>93</v>
      </c>
      <c r="Z8" s="16" t="s">
        <v>74</v>
      </c>
    </row>
    <row r="9" spans="1:26" ht="17.399999999999999" x14ac:dyDescent="0.3">
      <c r="A9" s="80">
        <v>5</v>
      </c>
      <c r="B9" s="88" t="s">
        <v>115</v>
      </c>
      <c r="C9" s="89" t="s">
        <v>109</v>
      </c>
      <c r="D9" s="89" t="s">
        <v>110</v>
      </c>
      <c r="E9" s="89" t="s">
        <v>113</v>
      </c>
      <c r="F9" s="90" t="s">
        <v>116</v>
      </c>
      <c r="G9" s="104">
        <f>AVERAGE(results!C39:Y39)</f>
        <v>4.17</v>
      </c>
      <c r="H9" s="98">
        <f>AVERAGE(results!C39:G39)</f>
        <v>4.24</v>
      </c>
      <c r="I9" s="98">
        <f>AVERAGE(results!I39:M39)</f>
        <v>4.5200000000000005</v>
      </c>
      <c r="J9" s="98">
        <f>AVERAGE(results!O39:T39)</f>
        <v>3.9</v>
      </c>
      <c r="K9" s="99">
        <f>AVERAGE(results!V39:Y39)</f>
        <v>4.0500000000000007</v>
      </c>
      <c r="M9" s="78">
        <f t="shared" si="0"/>
        <v>4.1450000000000005</v>
      </c>
      <c r="X9" s="161"/>
      <c r="Y9" s="40" t="s">
        <v>65</v>
      </c>
      <c r="Z9" s="16" t="s">
        <v>75</v>
      </c>
    </row>
    <row r="10" spans="1:26" ht="17.399999999999999" x14ac:dyDescent="0.3">
      <c r="A10" s="84">
        <v>6</v>
      </c>
      <c r="B10" s="85" t="s">
        <v>117</v>
      </c>
      <c r="C10" s="86" t="s">
        <v>109</v>
      </c>
      <c r="D10" s="86" t="s">
        <v>110</v>
      </c>
      <c r="E10" s="86" t="s">
        <v>118</v>
      </c>
      <c r="F10" s="87" t="s">
        <v>119</v>
      </c>
      <c r="G10" s="103">
        <f>AVERAGE(results!C40:Y40)</f>
        <v>5.421666666666666</v>
      </c>
      <c r="H10" s="96">
        <f>AVERAGE(results!C40:G40)</f>
        <v>5.7333333333333343</v>
      </c>
      <c r="I10" s="96">
        <f>AVERAGE(results!I40:M40)</f>
        <v>5.5333333333333332</v>
      </c>
      <c r="J10" s="96">
        <f>AVERAGE(results!O40:T40)</f>
        <v>4.8777777777777773</v>
      </c>
      <c r="K10" s="97">
        <f>AVERAGE(results!V40:Y40)</f>
        <v>5.7083333333333339</v>
      </c>
      <c r="M10" s="78">
        <f t="shared" si="0"/>
        <v>5.6208333333333336</v>
      </c>
      <c r="Y10" s="19"/>
      <c r="Z10" s="16"/>
    </row>
    <row r="11" spans="1:26" ht="17.399999999999999" x14ac:dyDescent="0.3">
      <c r="A11" s="80">
        <v>7</v>
      </c>
      <c r="B11" s="88" t="s">
        <v>117</v>
      </c>
      <c r="C11" s="89" t="s">
        <v>109</v>
      </c>
      <c r="D11" s="89" t="s">
        <v>110</v>
      </c>
      <c r="E11" s="89" t="s">
        <v>118</v>
      </c>
      <c r="F11" s="90" t="s">
        <v>120</v>
      </c>
      <c r="G11" s="104">
        <f>AVERAGE(results!C41:Y41)</f>
        <v>5.1583333333333332</v>
      </c>
      <c r="H11" s="98">
        <f>AVERAGE(results!C41:G41)</f>
        <v>5.3666666666666663</v>
      </c>
      <c r="I11" s="98">
        <f>AVERAGE(results!I41:M41)</f>
        <v>5.1333333333333337</v>
      </c>
      <c r="J11" s="98">
        <f>AVERAGE(results!O41:T41)</f>
        <v>4.6388888888888884</v>
      </c>
      <c r="K11" s="99">
        <f>AVERAGE(results!V41:Y41)</f>
        <v>5.7083333333333339</v>
      </c>
      <c r="M11" s="78">
        <f t="shared" si="0"/>
        <v>5.25</v>
      </c>
      <c r="X11" s="156" t="s">
        <v>106</v>
      </c>
      <c r="Y11" s="20" t="s">
        <v>60</v>
      </c>
      <c r="Z11" s="16" t="s">
        <v>82</v>
      </c>
    </row>
    <row r="12" spans="1:26" ht="20.399999999999999" customHeight="1" x14ac:dyDescent="0.3">
      <c r="A12" s="84">
        <v>8</v>
      </c>
      <c r="B12" s="85" t="s">
        <v>108</v>
      </c>
      <c r="C12" s="86" t="s">
        <v>109</v>
      </c>
      <c r="D12" s="86" t="s">
        <v>121</v>
      </c>
      <c r="E12" s="86" t="s">
        <v>111</v>
      </c>
      <c r="F12" s="87" t="s">
        <v>112</v>
      </c>
      <c r="G12" s="103">
        <f>AVERAGE(results!C42:Y42)</f>
        <v>5.3</v>
      </c>
      <c r="H12" s="96">
        <f>AVERAGE(results!C42:G42)</f>
        <v>5.9600000000000009</v>
      </c>
      <c r="I12" s="96">
        <f>AVERAGE(results!I42:M42)</f>
        <v>4.92</v>
      </c>
      <c r="J12" s="96">
        <f>AVERAGE(results!O42:T42)</f>
        <v>5.8</v>
      </c>
      <c r="K12" s="97">
        <f>AVERAGE(results!V42:Y42)</f>
        <v>4.2</v>
      </c>
      <c r="M12" s="78">
        <f t="shared" si="0"/>
        <v>5.3599999999999994</v>
      </c>
      <c r="X12" s="157"/>
      <c r="Y12" s="20" t="s">
        <v>36</v>
      </c>
      <c r="Z12" s="16" t="s">
        <v>83</v>
      </c>
    </row>
    <row r="13" spans="1:26" ht="17.399999999999999" x14ac:dyDescent="0.3">
      <c r="A13" s="80">
        <v>9</v>
      </c>
      <c r="B13" s="88" t="s">
        <v>108</v>
      </c>
      <c r="C13" s="89" t="s">
        <v>109</v>
      </c>
      <c r="D13" s="89" t="s">
        <v>121</v>
      </c>
      <c r="E13" s="89" t="s">
        <v>113</v>
      </c>
      <c r="F13" s="90" t="s">
        <v>112</v>
      </c>
      <c r="G13" s="104">
        <f>AVERAGE(results!C43:Y43)</f>
        <v>4.7999999999999989</v>
      </c>
      <c r="H13" s="98">
        <f>AVERAGE(results!C43:G43)</f>
        <v>5.08</v>
      </c>
      <c r="I13" s="98">
        <f>AVERAGE(results!I43:M43)</f>
        <v>4.68</v>
      </c>
      <c r="J13" s="98">
        <f>AVERAGE(results!O43:T43)</f>
        <v>5.4333333333333336</v>
      </c>
      <c r="K13" s="99">
        <f>AVERAGE(results!V43:Y43)</f>
        <v>3.65</v>
      </c>
      <c r="M13" s="78">
        <f t="shared" si="0"/>
        <v>4.88</v>
      </c>
      <c r="X13" s="157"/>
      <c r="Y13" s="20" t="s">
        <v>62</v>
      </c>
      <c r="Z13" s="16" t="s">
        <v>84</v>
      </c>
    </row>
    <row r="14" spans="1:26" ht="17.399999999999999" x14ac:dyDescent="0.3">
      <c r="A14" s="84">
        <v>10</v>
      </c>
      <c r="B14" s="85" t="s">
        <v>115</v>
      </c>
      <c r="C14" s="86" t="s">
        <v>109</v>
      </c>
      <c r="D14" s="86" t="s">
        <v>121</v>
      </c>
      <c r="E14" s="86" t="s">
        <v>111</v>
      </c>
      <c r="F14" s="87" t="s">
        <v>116</v>
      </c>
      <c r="G14" s="103">
        <f>AVERAGE(results!C44:Y44)</f>
        <v>4.6899999999999995</v>
      </c>
      <c r="H14" s="96">
        <f>AVERAGE(results!C44:G44)</f>
        <v>4.7200000000000006</v>
      </c>
      <c r="I14" s="96">
        <f>AVERAGE(results!I44:M44)</f>
        <v>4.5599999999999996</v>
      </c>
      <c r="J14" s="96">
        <f>AVERAGE(results!O44:T44)</f>
        <v>5.3999999999999995</v>
      </c>
      <c r="K14" s="97">
        <f>AVERAGE(results!V44:Y44)</f>
        <v>3.75</v>
      </c>
      <c r="M14" s="78">
        <f t="shared" si="0"/>
        <v>4.6400000000000006</v>
      </c>
      <c r="X14" s="157"/>
      <c r="Y14" s="20" t="s">
        <v>64</v>
      </c>
      <c r="Z14" s="16" t="s">
        <v>97</v>
      </c>
    </row>
    <row r="15" spans="1:26" ht="17.399999999999999" x14ac:dyDescent="0.3">
      <c r="A15" s="80">
        <v>11</v>
      </c>
      <c r="B15" s="88" t="s">
        <v>115</v>
      </c>
      <c r="C15" s="89" t="s">
        <v>109</v>
      </c>
      <c r="D15" s="89" t="s">
        <v>121</v>
      </c>
      <c r="E15" s="89" t="s">
        <v>113</v>
      </c>
      <c r="F15" s="90" t="s">
        <v>116</v>
      </c>
      <c r="G15" s="104">
        <f>AVERAGE(results!C45:Y45)</f>
        <v>4.5650000000000004</v>
      </c>
      <c r="H15" s="98">
        <f>AVERAGE(results!C45:G45)</f>
        <v>4.5599999999999996</v>
      </c>
      <c r="I15" s="98">
        <f>AVERAGE(results!I45:M45)</f>
        <v>4.5999999999999996</v>
      </c>
      <c r="J15" s="98">
        <f>AVERAGE(results!O45:T45)</f>
        <v>5.25</v>
      </c>
      <c r="K15" s="99">
        <f>AVERAGE(results!V45:Y45)</f>
        <v>3.5</v>
      </c>
      <c r="M15" s="78">
        <f t="shared" si="0"/>
        <v>4.58</v>
      </c>
      <c r="X15" s="158"/>
      <c r="Y15" s="39" t="s">
        <v>42</v>
      </c>
      <c r="Z15" s="16" t="s">
        <v>88</v>
      </c>
    </row>
    <row r="16" spans="1:26" ht="17.399999999999999" x14ac:dyDescent="0.3">
      <c r="A16" s="84">
        <v>12</v>
      </c>
      <c r="B16" s="85" t="s">
        <v>117</v>
      </c>
      <c r="C16" s="86" t="s">
        <v>109</v>
      </c>
      <c r="D16" s="86" t="s">
        <v>121</v>
      </c>
      <c r="E16" s="86" t="s">
        <v>118</v>
      </c>
      <c r="F16" s="87" t="s">
        <v>119</v>
      </c>
      <c r="G16" s="103">
        <f>AVERAGE(results!C46:Y46)</f>
        <v>4.9974999999999987</v>
      </c>
      <c r="H16" s="96">
        <f>AVERAGE(results!C46:G46)</f>
        <v>5.2799999999999994</v>
      </c>
      <c r="I16" s="96">
        <f>AVERAGE(results!I46:M46)</f>
        <v>4.5600000000000005</v>
      </c>
      <c r="J16" s="96">
        <f>AVERAGE(results!O46:T46)</f>
        <v>5.2250000000000005</v>
      </c>
      <c r="K16" s="97">
        <f>AVERAGE(results!V46:Y46)</f>
        <v>4.8499999999999996</v>
      </c>
      <c r="M16" s="78">
        <f t="shared" si="0"/>
        <v>5.0374999999999996</v>
      </c>
      <c r="Y16" s="19"/>
      <c r="Z16" s="16"/>
    </row>
    <row r="17" spans="1:26" ht="19.8" customHeight="1" x14ac:dyDescent="0.3">
      <c r="A17" s="80">
        <v>13</v>
      </c>
      <c r="B17" s="88" t="s">
        <v>117</v>
      </c>
      <c r="C17" s="89" t="s">
        <v>109</v>
      </c>
      <c r="D17" s="89" t="s">
        <v>121</v>
      </c>
      <c r="E17" s="89" t="s">
        <v>118</v>
      </c>
      <c r="F17" s="90" t="s">
        <v>120</v>
      </c>
      <c r="G17" s="104">
        <f>AVERAGE(results!C47:Y47)</f>
        <v>5.0825000000000005</v>
      </c>
      <c r="H17" s="98">
        <f>AVERAGE(results!C47:G47)</f>
        <v>5.4399999999999995</v>
      </c>
      <c r="I17" s="98">
        <f>AVERAGE(results!I47:M47)</f>
        <v>4.7200000000000006</v>
      </c>
      <c r="J17" s="98">
        <f>AVERAGE(results!O47:T47)</f>
        <v>5.3416666666666659</v>
      </c>
      <c r="K17" s="99">
        <f>AVERAGE(results!V47:Y47)</f>
        <v>4.6999999999999993</v>
      </c>
      <c r="M17" s="78">
        <f t="shared" si="0"/>
        <v>5.0308333333333337</v>
      </c>
      <c r="X17" s="153" t="s">
        <v>107</v>
      </c>
      <c r="Y17" s="21" t="s">
        <v>40</v>
      </c>
      <c r="Z17" s="16" t="s">
        <v>87</v>
      </c>
    </row>
    <row r="18" spans="1:26" ht="17.399999999999999" x14ac:dyDescent="0.3">
      <c r="A18" s="84">
        <v>14</v>
      </c>
      <c r="B18" s="85" t="s">
        <v>122</v>
      </c>
      <c r="C18" s="86" t="s">
        <v>109</v>
      </c>
      <c r="D18" s="86" t="s">
        <v>123</v>
      </c>
      <c r="E18" s="86" t="s">
        <v>124</v>
      </c>
      <c r="F18" s="87" t="s">
        <v>112</v>
      </c>
      <c r="G18" s="103">
        <f>AVERAGE(results!C48:Y48)</f>
        <v>4.4416666666666664</v>
      </c>
      <c r="H18" s="96">
        <f>AVERAGE(results!C48:G48)</f>
        <v>4.4333333333333345</v>
      </c>
      <c r="I18" s="96">
        <f>AVERAGE(results!I48:M48)</f>
        <v>3.9333333333333327</v>
      </c>
      <c r="J18" s="96">
        <f>AVERAGE(results!O48:T48)</f>
        <v>4.8611111111111116</v>
      </c>
      <c r="K18" s="97">
        <f>AVERAGE(results!V48:Y48)</f>
        <v>4.458333333333333</v>
      </c>
      <c r="M18" s="78">
        <f t="shared" si="0"/>
        <v>4.4458333333333337</v>
      </c>
      <c r="X18" s="154"/>
      <c r="Y18" s="21" t="s">
        <v>67</v>
      </c>
      <c r="Z18" s="16" t="s">
        <v>96</v>
      </c>
    </row>
    <row r="19" spans="1:26" ht="17.399999999999999" x14ac:dyDescent="0.3">
      <c r="A19" s="80">
        <v>15</v>
      </c>
      <c r="B19" s="88" t="s">
        <v>125</v>
      </c>
      <c r="C19" s="89" t="s">
        <v>109</v>
      </c>
      <c r="D19" s="89" t="s">
        <v>123</v>
      </c>
      <c r="E19" s="89" t="s">
        <v>124</v>
      </c>
      <c r="F19" s="90" t="s">
        <v>116</v>
      </c>
      <c r="G19" s="104">
        <f>AVERAGE(results!C49:Y49)</f>
        <v>4.2716666666666665</v>
      </c>
      <c r="H19" s="98">
        <f>AVERAGE(results!C49:G49)</f>
        <v>3.9333333333333327</v>
      </c>
      <c r="I19" s="98">
        <f>AVERAGE(results!I49:M49)</f>
        <v>4.0999999999999996</v>
      </c>
      <c r="J19" s="98">
        <f>AVERAGE(results!O49:T49)</f>
        <v>4.822222222222222</v>
      </c>
      <c r="K19" s="99">
        <f>AVERAGE(results!V49:Y49)</f>
        <v>4.083333333333333</v>
      </c>
      <c r="M19" s="78">
        <f t="shared" si="0"/>
        <v>4.0916666666666668</v>
      </c>
      <c r="X19" s="154"/>
      <c r="Y19" s="21" t="s">
        <v>37</v>
      </c>
      <c r="Z19" s="16" t="s">
        <v>86</v>
      </c>
    </row>
    <row r="20" spans="1:26" ht="17.399999999999999" x14ac:dyDescent="0.3">
      <c r="A20" s="84">
        <v>16</v>
      </c>
      <c r="B20" s="91" t="s">
        <v>126</v>
      </c>
      <c r="C20" s="108" t="s">
        <v>138</v>
      </c>
      <c r="D20" s="92" t="s">
        <v>127</v>
      </c>
      <c r="E20" s="92" t="s">
        <v>128</v>
      </c>
      <c r="F20" s="93" t="s">
        <v>112</v>
      </c>
      <c r="G20" s="105">
        <f>AVERAGE(results!C50:Y50)</f>
        <v>4.6933333333333342</v>
      </c>
      <c r="H20" s="100">
        <f>AVERAGE(results!C50:G50)</f>
        <v>4.5999999999999996</v>
      </c>
      <c r="I20" s="100">
        <f>AVERAGE(results!I50:M50)</f>
        <v>4.8666666666666671</v>
      </c>
      <c r="J20" s="100">
        <f>AVERAGE(results!O50:T50)</f>
        <v>4.6166666666666671</v>
      </c>
      <c r="K20" s="101">
        <f>AVERAGE(results!V50:Y50)</f>
        <v>4.7083333333333339</v>
      </c>
      <c r="M20" s="78">
        <f t="shared" si="0"/>
        <v>4.6625000000000005</v>
      </c>
      <c r="X20" s="154"/>
      <c r="Y20" s="21" t="s">
        <v>69</v>
      </c>
      <c r="Z20" s="16" t="s">
        <v>78</v>
      </c>
    </row>
    <row r="21" spans="1:26" x14ac:dyDescent="0.3">
      <c r="B21" s="70"/>
      <c r="C21" s="70"/>
      <c r="D21" s="70"/>
      <c r="E21" s="70"/>
      <c r="F21" s="70"/>
      <c r="G21" s="70"/>
      <c r="H21" s="70"/>
      <c r="X21" s="154"/>
      <c r="Y21" s="21" t="s">
        <v>68</v>
      </c>
      <c r="Z21" s="16" t="s">
        <v>79</v>
      </c>
    </row>
    <row r="22" spans="1:26" x14ac:dyDescent="0.3">
      <c r="B22" s="70"/>
      <c r="C22" s="70"/>
      <c r="D22" s="70"/>
      <c r="E22" s="70"/>
      <c r="F22" s="70"/>
      <c r="G22" s="79"/>
      <c r="H22" s="79"/>
      <c r="I22" s="79"/>
      <c r="J22" s="79"/>
      <c r="K22" s="79"/>
      <c r="M22" s="79"/>
      <c r="X22" s="155"/>
      <c r="Y22" s="38" t="s">
        <v>66</v>
      </c>
      <c r="Z22" s="16" t="s">
        <v>77</v>
      </c>
    </row>
    <row r="23" spans="1:26" x14ac:dyDescent="0.3">
      <c r="B23" s="70"/>
      <c r="C23" s="70"/>
      <c r="D23" s="70"/>
      <c r="E23" s="70"/>
      <c r="F23" s="70"/>
      <c r="G23" s="70"/>
      <c r="H23" s="70"/>
      <c r="Y23" s="19"/>
      <c r="Z23" s="16"/>
    </row>
    <row r="24" spans="1:26" ht="24" customHeight="1" x14ac:dyDescent="0.3">
      <c r="B24" s="70"/>
      <c r="C24" s="70"/>
      <c r="D24" s="70"/>
      <c r="E24" s="70"/>
      <c r="F24" s="70"/>
      <c r="G24" s="70"/>
      <c r="H24" s="70"/>
      <c r="X24" s="150" t="s">
        <v>130</v>
      </c>
      <c r="Y24" s="22" t="s">
        <v>38</v>
      </c>
      <c r="Z24" s="16" t="s">
        <v>91</v>
      </c>
    </row>
    <row r="25" spans="1:26" x14ac:dyDescent="0.3">
      <c r="X25" s="151"/>
      <c r="Y25" s="22" t="s">
        <v>41</v>
      </c>
      <c r="Z25" s="16" t="s">
        <v>90</v>
      </c>
    </row>
    <row r="26" spans="1:26" x14ac:dyDescent="0.3">
      <c r="X26" s="151"/>
      <c r="Y26" s="22" t="s">
        <v>63</v>
      </c>
      <c r="Z26" s="16" t="s">
        <v>89</v>
      </c>
    </row>
    <row r="27" spans="1:26" x14ac:dyDescent="0.3">
      <c r="X27" s="152"/>
      <c r="Y27" s="37" t="s">
        <v>39</v>
      </c>
      <c r="Z27" s="16" t="s">
        <v>85</v>
      </c>
    </row>
  </sheetData>
  <sheetProtection algorithmName="SHA-512" hashValue="s3u2TLfges3EjkIcNpsBppjIE45PQZQ8UVLDnehtNMmvwW39I4abUBDpdkAdUNExohKOQSmRsGCRzn5xJjNb6A==" saltValue="ucfuWnjiuCIi0UYh9Xe8mA==" spinCount="100000" sheet="1" objects="1" scenarios="1"/>
  <autoFilter ref="B4:K20" xr:uid="{102C791C-8DDD-44CD-9F09-B304B8C8AD5D}"/>
  <mergeCells count="4">
    <mergeCell ref="X24:X27"/>
    <mergeCell ref="X17:X22"/>
    <mergeCell ref="X11:X15"/>
    <mergeCell ref="X5:X9"/>
  </mergeCells>
  <conditionalFormatting sqref="M5:M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A896E-FBBF-4B84-8EDF-559EF9AF3467}">
  <sheetPr>
    <tabColor rgb="FFFFFF99"/>
    <pageSetUpPr fitToPage="1"/>
  </sheetPr>
  <dimension ref="A1:W33"/>
  <sheetViews>
    <sheetView zoomScale="70" zoomScaleNormal="70" workbookViewId="0">
      <selection activeCell="C12" sqref="C12"/>
    </sheetView>
  </sheetViews>
  <sheetFormatPr defaultRowHeight="13.8" x14ac:dyDescent="0.25"/>
  <cols>
    <col min="1" max="1" width="4.5546875" style="110" customWidth="1"/>
    <col min="2" max="2" width="22.44140625" style="110" customWidth="1"/>
    <col min="3" max="3" width="138.33203125" style="110" customWidth="1"/>
    <col min="4" max="4" width="15.6640625" style="110" customWidth="1"/>
    <col min="5" max="5" width="30.5546875" style="110" customWidth="1"/>
    <col min="6" max="6" width="15.6640625" style="110" customWidth="1"/>
    <col min="7" max="10" width="33.5546875" style="110" customWidth="1"/>
    <col min="11" max="19" width="8.88671875" style="110"/>
    <col min="20" max="21" width="0" style="110" hidden="1" customWidth="1"/>
    <col min="22" max="16384" width="8.88671875" style="110"/>
  </cols>
  <sheetData>
    <row r="1" spans="1:21" x14ac:dyDescent="0.25">
      <c r="A1" s="118"/>
      <c r="B1" s="118"/>
      <c r="C1" s="118"/>
      <c r="D1" s="118"/>
      <c r="E1" s="118"/>
      <c r="F1" s="118"/>
      <c r="G1" s="118"/>
      <c r="H1" s="118"/>
    </row>
    <row r="2" spans="1:21" ht="17.399999999999999" x14ac:dyDescent="0.3">
      <c r="A2" s="118"/>
      <c r="B2" s="162" t="s">
        <v>101</v>
      </c>
      <c r="C2" s="162"/>
      <c r="D2" s="134"/>
      <c r="E2" s="133" t="s">
        <v>102</v>
      </c>
      <c r="F2" s="118"/>
      <c r="G2" s="118"/>
      <c r="H2" s="118"/>
    </row>
    <row r="3" spans="1:21" ht="25.8" customHeight="1" x14ac:dyDescent="0.25">
      <c r="A3" s="118"/>
      <c r="B3" s="165" t="s">
        <v>45</v>
      </c>
      <c r="C3" s="165"/>
      <c r="D3" s="165"/>
      <c r="E3" s="135">
        <f>AVERAGE(D7:D29)</f>
        <v>4.5074999999999985</v>
      </c>
      <c r="F3" s="118"/>
      <c r="G3" s="118"/>
      <c r="H3" s="118"/>
    </row>
    <row r="4" spans="1:21" x14ac:dyDescent="0.25">
      <c r="A4" s="118"/>
      <c r="B4" s="118"/>
      <c r="C4" s="118"/>
      <c r="D4" s="118"/>
      <c r="E4" s="121" t="str">
        <f>REPT("▄",E3*3)</f>
        <v>▄▄▄▄▄▄▄▄▄▄▄▄▄</v>
      </c>
      <c r="F4" s="118"/>
      <c r="G4" s="121"/>
      <c r="H4" s="121"/>
      <c r="I4" s="111"/>
      <c r="J4" s="111"/>
    </row>
    <row r="5" spans="1:21" x14ac:dyDescent="0.25">
      <c r="A5" s="118"/>
      <c r="B5" s="118"/>
      <c r="C5" s="118"/>
      <c r="D5" s="118"/>
      <c r="E5" s="118"/>
      <c r="F5" s="118"/>
      <c r="G5" s="118"/>
      <c r="H5" s="118"/>
    </row>
    <row r="6" spans="1:21" ht="46.8" x14ac:dyDescent="0.25">
      <c r="A6" s="118"/>
      <c r="B6" s="128" t="s">
        <v>139</v>
      </c>
      <c r="C6" s="128" t="s">
        <v>140</v>
      </c>
      <c r="D6" s="163" t="s">
        <v>141</v>
      </c>
      <c r="E6" s="164"/>
      <c r="F6" s="128" t="s">
        <v>142</v>
      </c>
      <c r="G6" s="118"/>
      <c r="H6" s="118"/>
      <c r="T6" s="61" t="s">
        <v>43</v>
      </c>
      <c r="U6" s="62"/>
    </row>
    <row r="7" spans="1:21" ht="19.2" customHeight="1" x14ac:dyDescent="0.25">
      <c r="A7" s="118"/>
      <c r="B7" s="169" t="s">
        <v>131</v>
      </c>
      <c r="C7" s="124" t="s">
        <v>92</v>
      </c>
      <c r="D7" s="129">
        <f>VLOOKUP($B$3,results!$A$34:$Y$50,MATCH('Αναλυτικά Αποτελέσματα'!$C7,results!$A$34:$Y$34,0),FALSE)</f>
        <v>5.4</v>
      </c>
      <c r="E7" s="64" t="str">
        <f t="shared" ref="E7:E29" si="0">REPT("▄",D7*3)</f>
        <v>▄▄▄▄▄▄▄▄▄▄▄▄▄▄▄▄</v>
      </c>
      <c r="F7" s="166">
        <f>AVERAGE(D7:D11)</f>
        <v>4.5600000000000005</v>
      </c>
      <c r="G7" s="123"/>
      <c r="H7" s="123"/>
      <c r="I7" s="112"/>
      <c r="J7" s="112"/>
      <c r="T7" s="57" t="s">
        <v>44</v>
      </c>
      <c r="U7" s="58"/>
    </row>
    <row r="8" spans="1:21" ht="19.2" customHeight="1" x14ac:dyDescent="0.25">
      <c r="A8" s="118"/>
      <c r="B8" s="169"/>
      <c r="C8" s="125" t="s">
        <v>35</v>
      </c>
      <c r="D8" s="130">
        <f>VLOOKUP($B$3,results!$A$34:$Y$50,MATCH('Αναλυτικά Αποτελέσματα'!$C8,results!$A$34:$Y$34,0),FALSE)</f>
        <v>4.5999999999999996</v>
      </c>
      <c r="E8" s="65" t="str">
        <f t="shared" si="0"/>
        <v>▄▄▄▄▄▄▄▄▄▄▄▄▄</v>
      </c>
      <c r="F8" s="167"/>
      <c r="G8" s="123"/>
      <c r="H8" s="123"/>
      <c r="I8" s="112"/>
      <c r="J8" s="112"/>
      <c r="T8" s="57" t="s">
        <v>45</v>
      </c>
      <c r="U8" s="58"/>
    </row>
    <row r="9" spans="1:21" ht="19.2" customHeight="1" x14ac:dyDescent="0.25">
      <c r="A9" s="118"/>
      <c r="B9" s="169"/>
      <c r="C9" s="125" t="s">
        <v>95</v>
      </c>
      <c r="D9" s="130">
        <f>VLOOKUP($B$3,results!$A$34:$Y$50,MATCH('Αναλυτικά Αποτελέσματα'!$C9,results!$A$34:$Y$34,0),FALSE)</f>
        <v>4.4000000000000004</v>
      </c>
      <c r="E9" s="65" t="str">
        <f t="shared" si="0"/>
        <v>▄▄▄▄▄▄▄▄▄▄▄▄▄</v>
      </c>
      <c r="F9" s="167"/>
      <c r="G9" s="123"/>
      <c r="H9" s="123"/>
      <c r="I9" s="112"/>
      <c r="J9" s="112"/>
      <c r="T9" s="106" t="s">
        <v>46</v>
      </c>
      <c r="U9" s="107"/>
    </row>
    <row r="10" spans="1:21" ht="19.2" customHeight="1" x14ac:dyDescent="0.25">
      <c r="A10" s="118"/>
      <c r="B10" s="169"/>
      <c r="C10" s="125" t="s">
        <v>93</v>
      </c>
      <c r="D10" s="130">
        <f>VLOOKUP($B$3,results!$A$34:$Y$50,MATCH('Αναλυτικά Αποτελέσματα'!$C10,results!$A$34:$Y$34,0),FALSE)</f>
        <v>4.4000000000000004</v>
      </c>
      <c r="E10" s="65" t="str">
        <f t="shared" si="0"/>
        <v>▄▄▄▄▄▄▄▄▄▄▄▄▄</v>
      </c>
      <c r="F10" s="167"/>
      <c r="G10" s="123"/>
      <c r="H10" s="123"/>
      <c r="I10" s="112"/>
      <c r="J10" s="112"/>
      <c r="T10" s="57" t="s">
        <v>47</v>
      </c>
      <c r="U10" s="58"/>
    </row>
    <row r="11" spans="1:21" ht="19.2" customHeight="1" x14ac:dyDescent="0.25">
      <c r="A11" s="118"/>
      <c r="B11" s="169"/>
      <c r="C11" s="125" t="s">
        <v>65</v>
      </c>
      <c r="D11" s="130">
        <f>VLOOKUP($B$3,results!$A$34:$Y$50,MATCH('Αναλυτικά Αποτελέσματα'!$C11,results!$A$34:$Y$34,0),FALSE)</f>
        <v>4</v>
      </c>
      <c r="E11" s="65" t="str">
        <f t="shared" si="0"/>
        <v>▄▄▄▄▄▄▄▄▄▄▄▄</v>
      </c>
      <c r="F11" s="168"/>
      <c r="G11" s="123"/>
      <c r="H11" s="123"/>
      <c r="I11" s="112"/>
      <c r="J11" s="112"/>
      <c r="T11" s="57" t="s">
        <v>48</v>
      </c>
      <c r="U11" s="58"/>
    </row>
    <row r="12" spans="1:21" ht="19.2" customHeight="1" x14ac:dyDescent="0.3">
      <c r="A12" s="118"/>
      <c r="B12" s="136"/>
      <c r="C12" s="126"/>
      <c r="D12" s="131"/>
      <c r="E12" s="119" t="str">
        <f t="shared" si="0"/>
        <v/>
      </c>
      <c r="F12" s="120"/>
      <c r="G12" s="121"/>
      <c r="H12" s="121"/>
      <c r="I12" s="112"/>
      <c r="J12" s="112"/>
      <c r="T12" s="57" t="s">
        <v>49</v>
      </c>
      <c r="U12" s="58"/>
    </row>
    <row r="13" spans="1:21" ht="19.2" customHeight="1" x14ac:dyDescent="0.25">
      <c r="A13" s="118"/>
      <c r="B13" s="171" t="s">
        <v>106</v>
      </c>
      <c r="C13" s="125" t="s">
        <v>61</v>
      </c>
      <c r="D13" s="130">
        <f>VLOOKUP($B$3,results!$A$34:$Y$50,MATCH('Αναλυτικά Αποτελέσματα'!$C13,results!$A$34:$Y$34,0),FALSE)</f>
        <v>5.4</v>
      </c>
      <c r="E13" s="66" t="str">
        <f t="shared" si="0"/>
        <v>▄▄▄▄▄▄▄▄▄▄▄▄▄▄▄▄</v>
      </c>
      <c r="F13" s="166">
        <f>AVERAGE(D13:D17)</f>
        <v>5.24</v>
      </c>
      <c r="G13" s="123"/>
      <c r="H13" s="123"/>
      <c r="I13" s="113"/>
      <c r="J13" s="113"/>
      <c r="T13" s="57" t="s">
        <v>50</v>
      </c>
      <c r="U13" s="58"/>
    </row>
    <row r="14" spans="1:21" ht="19.2" customHeight="1" x14ac:dyDescent="0.25">
      <c r="A14" s="118"/>
      <c r="B14" s="171"/>
      <c r="C14" s="125" t="s">
        <v>36</v>
      </c>
      <c r="D14" s="130">
        <f>VLOOKUP($B$3,results!$A$34:$Y$50,MATCH('Αναλυτικά Αποτελέσματα'!$C14,results!$A$34:$Y$34,0),FALSE)</f>
        <v>5.2</v>
      </c>
      <c r="E14" s="66" t="str">
        <f t="shared" si="0"/>
        <v>▄▄▄▄▄▄▄▄▄▄▄▄▄▄▄</v>
      </c>
      <c r="F14" s="167"/>
      <c r="G14" s="123"/>
      <c r="H14" s="123"/>
      <c r="I14" s="113"/>
      <c r="J14" s="113"/>
      <c r="T14" s="57" t="s">
        <v>51</v>
      </c>
      <c r="U14" s="58"/>
    </row>
    <row r="15" spans="1:21" ht="19.2" customHeight="1" x14ac:dyDescent="0.25">
      <c r="A15" s="118"/>
      <c r="B15" s="171"/>
      <c r="C15" s="125" t="s">
        <v>62</v>
      </c>
      <c r="D15" s="130">
        <f>VLOOKUP($B$3,results!$A$34:$Y$50,MATCH('Αναλυτικά Αποτελέσματα'!$C15,results!$A$34:$Y$34,0),FALSE)</f>
        <v>5.6</v>
      </c>
      <c r="E15" s="66" t="str">
        <f t="shared" si="0"/>
        <v>▄▄▄▄▄▄▄▄▄▄▄▄▄▄▄▄</v>
      </c>
      <c r="F15" s="167"/>
      <c r="G15" s="123"/>
      <c r="H15" s="123"/>
      <c r="I15" s="113"/>
      <c r="J15" s="113"/>
      <c r="T15" s="57" t="s">
        <v>52</v>
      </c>
      <c r="U15" s="58"/>
    </row>
    <row r="16" spans="1:21" ht="19.2" customHeight="1" x14ac:dyDescent="0.25">
      <c r="A16" s="118"/>
      <c r="B16" s="171"/>
      <c r="C16" s="125" t="s">
        <v>70</v>
      </c>
      <c r="D16" s="130">
        <f>VLOOKUP($B$3,results!$A$34:$Y$50,MATCH('Αναλυτικά Αποτελέσματα'!$C16,results!$A$34:$Y$34,0),FALSE)</f>
        <v>4.8</v>
      </c>
      <c r="E16" s="66" t="str">
        <f t="shared" si="0"/>
        <v>▄▄▄▄▄▄▄▄▄▄▄▄▄▄</v>
      </c>
      <c r="F16" s="167"/>
      <c r="G16" s="123"/>
      <c r="H16" s="123"/>
      <c r="I16" s="113"/>
      <c r="J16" s="113"/>
      <c r="T16" s="57" t="s">
        <v>53</v>
      </c>
      <c r="U16" s="58"/>
    </row>
    <row r="17" spans="1:23" ht="19.2" customHeight="1" x14ac:dyDescent="0.25">
      <c r="A17" s="118"/>
      <c r="B17" s="171"/>
      <c r="C17" s="125" t="s">
        <v>42</v>
      </c>
      <c r="D17" s="130">
        <f>VLOOKUP($B$3,results!$A$34:$Y$50,MATCH('Αναλυτικά Αποτελέσματα'!$C17,results!$A$34:$Y$34,0),FALSE)</f>
        <v>5.2</v>
      </c>
      <c r="E17" s="66" t="str">
        <f t="shared" si="0"/>
        <v>▄▄▄▄▄▄▄▄▄▄▄▄▄▄▄</v>
      </c>
      <c r="F17" s="168"/>
      <c r="G17" s="123"/>
      <c r="H17" s="123"/>
      <c r="I17" s="113"/>
      <c r="J17" s="113"/>
      <c r="T17" s="57" t="s">
        <v>54</v>
      </c>
      <c r="U17" s="58"/>
    </row>
    <row r="18" spans="1:23" ht="19.2" customHeight="1" x14ac:dyDescent="0.3">
      <c r="A18" s="118"/>
      <c r="B18" s="136"/>
      <c r="C18" s="126"/>
      <c r="D18" s="131"/>
      <c r="E18" s="119" t="str">
        <f t="shared" si="0"/>
        <v/>
      </c>
      <c r="F18" s="120"/>
      <c r="G18" s="121"/>
      <c r="H18" s="121"/>
      <c r="I18" s="112"/>
      <c r="J18" s="112"/>
      <c r="T18" s="57" t="s">
        <v>94</v>
      </c>
      <c r="U18" s="58"/>
    </row>
    <row r="19" spans="1:23" ht="19.2" customHeight="1" x14ac:dyDescent="0.25">
      <c r="A19" s="118"/>
      <c r="B19" s="172" t="s">
        <v>132</v>
      </c>
      <c r="C19" s="125" t="s">
        <v>40</v>
      </c>
      <c r="D19" s="130">
        <f>VLOOKUP($B$3,results!$A$34:$Y$50,MATCH('Αναλυτικά Αποτελέσματα'!$C19,results!$A$34:$Y$34,0),FALSE)</f>
        <v>4</v>
      </c>
      <c r="E19" s="67" t="str">
        <f t="shared" si="0"/>
        <v>▄▄▄▄▄▄▄▄▄▄▄▄</v>
      </c>
      <c r="F19" s="166">
        <f>AVERAGE(D19:D24)</f>
        <v>3.8916666666666671</v>
      </c>
      <c r="G19" s="123"/>
      <c r="H19" s="123"/>
      <c r="I19" s="114"/>
      <c r="J19" s="114"/>
      <c r="T19" s="57" t="s">
        <v>55</v>
      </c>
      <c r="U19" s="58"/>
    </row>
    <row r="20" spans="1:23" ht="19.2" customHeight="1" x14ac:dyDescent="0.25">
      <c r="A20" s="118"/>
      <c r="B20" s="172"/>
      <c r="C20" s="125" t="s">
        <v>67</v>
      </c>
      <c r="D20" s="130">
        <f>VLOOKUP($B$3,results!$A$34:$Y$50,MATCH('Αναλυτικά Αποτελέσματα'!$C20,results!$A$34:$Y$34,0),FALSE)</f>
        <v>3.75</v>
      </c>
      <c r="E20" s="67" t="str">
        <f t="shared" si="0"/>
        <v>▄▄▄▄▄▄▄▄▄▄▄</v>
      </c>
      <c r="F20" s="167"/>
      <c r="G20" s="123"/>
      <c r="H20" s="123"/>
      <c r="I20" s="114"/>
      <c r="J20" s="114"/>
      <c r="T20" s="57" t="s">
        <v>56</v>
      </c>
      <c r="U20" s="58"/>
    </row>
    <row r="21" spans="1:23" ht="19.2" customHeight="1" x14ac:dyDescent="0.25">
      <c r="A21" s="118"/>
      <c r="B21" s="172"/>
      <c r="C21" s="125" t="s">
        <v>37</v>
      </c>
      <c r="D21" s="130">
        <f>VLOOKUP($B$3,results!$A$34:$Y$50,MATCH('Αναλυτικά Αποτελέσματα'!$C21,results!$A$34:$Y$34,0),FALSE)</f>
        <v>4</v>
      </c>
      <c r="E21" s="67" t="str">
        <f t="shared" si="0"/>
        <v>▄▄▄▄▄▄▄▄▄▄▄▄</v>
      </c>
      <c r="F21" s="167"/>
      <c r="G21" s="123"/>
      <c r="H21" s="123"/>
      <c r="I21" s="114"/>
      <c r="J21" s="114"/>
      <c r="T21" s="59" t="s">
        <v>57</v>
      </c>
      <c r="U21" s="60"/>
    </row>
    <row r="22" spans="1:23" ht="19.2" customHeight="1" x14ac:dyDescent="0.25">
      <c r="A22" s="118"/>
      <c r="B22" s="172"/>
      <c r="C22" s="125" t="s">
        <v>69</v>
      </c>
      <c r="D22" s="130">
        <f>VLOOKUP($B$3,results!$A$34:$Y$50,MATCH('Αναλυτικά Αποτελέσματα'!$C22,results!$A$34:$Y$34,0),FALSE)</f>
        <v>4</v>
      </c>
      <c r="E22" s="67" t="str">
        <f t="shared" si="0"/>
        <v>▄▄▄▄▄▄▄▄▄▄▄▄</v>
      </c>
      <c r="F22" s="167"/>
      <c r="G22" s="123"/>
      <c r="H22" s="123"/>
      <c r="I22" s="114"/>
      <c r="J22" s="114"/>
    </row>
    <row r="23" spans="1:23" ht="19.2" customHeight="1" x14ac:dyDescent="0.25">
      <c r="A23" s="118"/>
      <c r="B23" s="172"/>
      <c r="C23" s="125" t="s">
        <v>68</v>
      </c>
      <c r="D23" s="130">
        <f>VLOOKUP($B$3,results!$A$34:$Y$50,MATCH('Αναλυτικά Αποτελέσματα'!$C23,results!$A$34:$Y$34,0),FALSE)</f>
        <v>3.8</v>
      </c>
      <c r="E23" s="67" t="str">
        <f t="shared" si="0"/>
        <v>▄▄▄▄▄▄▄▄▄▄▄</v>
      </c>
      <c r="F23" s="167"/>
      <c r="G23" s="123"/>
      <c r="H23" s="123"/>
      <c r="I23" s="114"/>
      <c r="J23" s="114"/>
    </row>
    <row r="24" spans="1:23" ht="19.2" customHeight="1" x14ac:dyDescent="0.25">
      <c r="A24" s="118"/>
      <c r="B24" s="172"/>
      <c r="C24" s="125" t="s">
        <v>66</v>
      </c>
      <c r="D24" s="130">
        <f>VLOOKUP($B$3,results!$A$34:$Y$50,MATCH('Αναλυτικά Αποτελέσματα'!$C24,results!$A$34:$Y$34,0),FALSE)</f>
        <v>3.8</v>
      </c>
      <c r="E24" s="67" t="str">
        <f t="shared" si="0"/>
        <v>▄▄▄▄▄▄▄▄▄▄▄</v>
      </c>
      <c r="F24" s="168"/>
      <c r="G24" s="123"/>
      <c r="H24" s="123"/>
      <c r="I24" s="114"/>
      <c r="J24" s="114"/>
    </row>
    <row r="25" spans="1:23" ht="19.2" customHeight="1" x14ac:dyDescent="0.3">
      <c r="A25" s="118"/>
      <c r="B25" s="136"/>
      <c r="C25" s="126"/>
      <c r="D25" s="131"/>
      <c r="E25" s="122" t="str">
        <f t="shared" si="0"/>
        <v/>
      </c>
      <c r="F25" s="120"/>
      <c r="G25" s="121"/>
      <c r="H25" s="121"/>
      <c r="I25" s="114"/>
      <c r="J25" s="114"/>
    </row>
    <row r="26" spans="1:23" ht="19.2" customHeight="1" x14ac:dyDescent="0.25">
      <c r="A26" s="118"/>
      <c r="B26" s="170" t="s">
        <v>105</v>
      </c>
      <c r="C26" s="125" t="s">
        <v>38</v>
      </c>
      <c r="D26" s="130">
        <f>VLOOKUP($B$3,results!$A$34:$Y$50,MATCH('Αναλυτικά Αποτελέσματα'!$C26,results!$A$34:$Y$34,0),FALSE)</f>
        <v>4.5999999999999996</v>
      </c>
      <c r="E26" s="68" t="str">
        <f t="shared" si="0"/>
        <v>▄▄▄▄▄▄▄▄▄▄▄▄▄</v>
      </c>
      <c r="F26" s="166">
        <f>AVERAGE(D26:D29)</f>
        <v>4.4499999999999993</v>
      </c>
      <c r="G26" s="123"/>
      <c r="H26" s="123"/>
      <c r="I26" s="115"/>
      <c r="J26" s="115"/>
    </row>
    <row r="27" spans="1:23" ht="19.2" customHeight="1" x14ac:dyDescent="0.25">
      <c r="A27" s="118"/>
      <c r="B27" s="170"/>
      <c r="C27" s="125" t="s">
        <v>41</v>
      </c>
      <c r="D27" s="130">
        <f>VLOOKUP($B$3,results!$A$34:$Y$50,MATCH('Αναλυτικά Αποτελέσματα'!$C27,results!$A$34:$Y$34,0),FALSE)</f>
        <v>4</v>
      </c>
      <c r="E27" s="68" t="str">
        <f t="shared" si="0"/>
        <v>▄▄▄▄▄▄▄▄▄▄▄▄</v>
      </c>
      <c r="F27" s="167"/>
      <c r="G27" s="123"/>
      <c r="H27" s="123"/>
      <c r="I27" s="115"/>
      <c r="J27" s="115"/>
    </row>
    <row r="28" spans="1:23" ht="19.2" customHeight="1" x14ac:dyDescent="0.25">
      <c r="A28" s="118"/>
      <c r="B28" s="170"/>
      <c r="C28" s="125" t="s">
        <v>63</v>
      </c>
      <c r="D28" s="130">
        <f>VLOOKUP($B$3,results!$A$34:$Y$50,MATCH('Αναλυτικά Αποτελέσματα'!$C28,results!$A$34:$Y$34,0),FALSE)</f>
        <v>4.5999999999999996</v>
      </c>
      <c r="E28" s="68" t="str">
        <f t="shared" si="0"/>
        <v>▄▄▄▄▄▄▄▄▄▄▄▄▄</v>
      </c>
      <c r="F28" s="167"/>
      <c r="G28" s="123"/>
      <c r="H28" s="123"/>
      <c r="I28" s="115"/>
      <c r="J28" s="115"/>
      <c r="T28" s="116"/>
      <c r="U28" s="117"/>
      <c r="V28" s="117"/>
      <c r="W28" s="117"/>
    </row>
    <row r="29" spans="1:23" ht="19.2" customHeight="1" x14ac:dyDescent="0.25">
      <c r="A29" s="118"/>
      <c r="B29" s="170"/>
      <c r="C29" s="127" t="s">
        <v>39</v>
      </c>
      <c r="D29" s="132">
        <f>VLOOKUP($B$3,results!$A$34:$Y$50,MATCH('Αναλυτικά Αποτελέσματα'!$C29,results!$A$34:$Y$34,0),FALSE)</f>
        <v>4.5999999999999996</v>
      </c>
      <c r="E29" s="69" t="str">
        <f t="shared" si="0"/>
        <v>▄▄▄▄▄▄▄▄▄▄▄▄▄</v>
      </c>
      <c r="F29" s="168"/>
      <c r="G29" s="123"/>
      <c r="H29" s="123"/>
      <c r="I29" s="115"/>
      <c r="J29" s="115"/>
      <c r="T29" s="116"/>
      <c r="U29" s="117"/>
      <c r="V29" s="117"/>
      <c r="W29" s="117"/>
    </row>
    <row r="30" spans="1:23" x14ac:dyDescent="0.25">
      <c r="A30" s="118"/>
      <c r="B30" s="118"/>
      <c r="C30" s="118"/>
      <c r="D30" s="118"/>
      <c r="E30" s="118"/>
      <c r="F30" s="118"/>
      <c r="G30" s="118"/>
      <c r="H30" s="118"/>
    </row>
    <row r="31" spans="1:23" x14ac:dyDescent="0.25">
      <c r="A31" s="118"/>
      <c r="B31" s="118"/>
      <c r="C31" s="118"/>
      <c r="D31" s="118"/>
      <c r="E31" s="118"/>
      <c r="F31" s="118"/>
      <c r="G31" s="118"/>
      <c r="H31" s="118"/>
    </row>
    <row r="32" spans="1:23" x14ac:dyDescent="0.25">
      <c r="A32" s="118"/>
      <c r="B32" s="118"/>
      <c r="C32" s="118"/>
      <c r="D32" s="118"/>
      <c r="E32" s="118"/>
      <c r="F32" s="118"/>
      <c r="G32" s="118"/>
      <c r="H32" s="118"/>
    </row>
    <row r="33" spans="1:1" x14ac:dyDescent="0.25">
      <c r="A33" s="118"/>
    </row>
  </sheetData>
  <sheetProtection algorithmName="SHA-512" hashValue="XT8RaLJMHBrL/zvm6w+yknsXAYgTEnAiE6ieV9NIWGwvIQJxYeMeIp5lJUjmi9/HvmVg7T5IE+elMUTPQgPJyQ==" saltValue="BWsadfD7MMmz19oT8Gglrw==" spinCount="100000" sheet="1" objects="1" scenarios="1"/>
  <protectedRanges>
    <protectedRange sqref="B3" name="Μοντελο Εξυπηρέτησης"/>
  </protectedRanges>
  <mergeCells count="11">
    <mergeCell ref="F19:F24"/>
    <mergeCell ref="F26:F29"/>
    <mergeCell ref="B7:B11"/>
    <mergeCell ref="B26:B29"/>
    <mergeCell ref="B13:B17"/>
    <mergeCell ref="B19:B24"/>
    <mergeCell ref="B2:C2"/>
    <mergeCell ref="D6:E6"/>
    <mergeCell ref="B3:D3"/>
    <mergeCell ref="F13:F17"/>
    <mergeCell ref="F7:F11"/>
  </mergeCells>
  <conditionalFormatting sqref="D7:D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" xr:uid="{D442B5F6-2C0F-4CB4-B50B-9974CD822796}">
      <formula1>$T$6:$T$21</formula1>
    </dataValidation>
  </dataValidations>
  <pageMargins left="0.7" right="0.7" top="0.75" bottom="0.75" header="0.3" footer="0.3"/>
  <pageSetup paperSize="9" scale="1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88B13-CE6B-42D8-82A4-6AD53C32A56F}">
  <dimension ref="A2:AH50"/>
  <sheetViews>
    <sheetView zoomScale="70" zoomScaleNormal="70" workbookViewId="0">
      <selection activeCell="C41" sqref="C41"/>
    </sheetView>
  </sheetViews>
  <sheetFormatPr defaultColWidth="8.88671875" defaultRowHeight="13.2" x14ac:dyDescent="0.25"/>
  <cols>
    <col min="1" max="1" width="71.88671875" style="16" bestFit="1" customWidth="1"/>
    <col min="2" max="2" width="91.33203125" style="16" customWidth="1"/>
    <col min="3" max="3" width="13.88671875" style="16" customWidth="1"/>
    <col min="4" max="4" width="13.5546875" style="16" bestFit="1" customWidth="1"/>
    <col min="5" max="5" width="13.33203125" style="16" bestFit="1" customWidth="1"/>
    <col min="6" max="7" width="17.6640625" style="16" customWidth="1"/>
    <col min="8" max="8" width="5" style="16" customWidth="1"/>
    <col min="9" max="10" width="17.6640625" style="16" customWidth="1"/>
    <col min="11" max="11" width="14.109375" style="16" customWidth="1"/>
    <col min="12" max="13" width="17.6640625" style="16" customWidth="1"/>
    <col min="14" max="14" width="5" style="16" customWidth="1"/>
    <col min="15" max="15" width="25" style="16" customWidth="1"/>
    <col min="16" max="20" width="17.6640625" style="16" customWidth="1"/>
    <col min="21" max="21" width="5" style="16" customWidth="1"/>
    <col min="22" max="25" width="17.6640625" style="16" customWidth="1"/>
    <col min="26" max="29" width="13.33203125" style="16" customWidth="1"/>
    <col min="30" max="31" width="8.88671875" style="16"/>
    <col min="32" max="32" width="8.6640625" style="16" bestFit="1" customWidth="1"/>
    <col min="33" max="38" width="8.88671875" style="16"/>
    <col min="39" max="39" width="56.6640625" style="16" bestFit="1" customWidth="1"/>
    <col min="40" max="40" width="70.33203125" style="16" bestFit="1" customWidth="1"/>
    <col min="41" max="16384" width="8.88671875" style="16"/>
  </cols>
  <sheetData>
    <row r="2" spans="1:34" x14ac:dyDescent="0.25">
      <c r="A2" s="137" t="s">
        <v>59</v>
      </c>
      <c r="B2" s="137"/>
      <c r="W2" s="17"/>
      <c r="X2" s="17"/>
      <c r="Y2" s="17"/>
      <c r="AE2" s="17"/>
      <c r="AG2" s="17"/>
    </row>
    <row r="4" spans="1:34" ht="13.8" x14ac:dyDescent="0.25">
      <c r="A4" s="23" t="s">
        <v>80</v>
      </c>
      <c r="B4" s="23" t="s">
        <v>81</v>
      </c>
      <c r="AH4" s="16">
        <v>1</v>
      </c>
    </row>
    <row r="5" spans="1:34" x14ac:dyDescent="0.25">
      <c r="A5" s="18" t="s">
        <v>92</v>
      </c>
      <c r="B5" s="16" t="s">
        <v>71</v>
      </c>
      <c r="AH5" s="16">
        <v>2</v>
      </c>
    </row>
    <row r="6" spans="1:34" x14ac:dyDescent="0.25">
      <c r="A6" s="18" t="s">
        <v>35</v>
      </c>
      <c r="B6" s="16" t="s">
        <v>72</v>
      </c>
      <c r="AH6" s="16">
        <v>3</v>
      </c>
    </row>
    <row r="7" spans="1:34" x14ac:dyDescent="0.25">
      <c r="A7" s="18" t="s">
        <v>73</v>
      </c>
      <c r="B7" s="16" t="s">
        <v>76</v>
      </c>
      <c r="AH7" s="16">
        <v>4</v>
      </c>
    </row>
    <row r="8" spans="1:34" x14ac:dyDescent="0.25">
      <c r="A8" s="18" t="s">
        <v>93</v>
      </c>
      <c r="B8" s="16" t="s">
        <v>74</v>
      </c>
      <c r="AH8" s="16">
        <v>5</v>
      </c>
    </row>
    <row r="9" spans="1:34" x14ac:dyDescent="0.25">
      <c r="A9" s="40" t="s">
        <v>65</v>
      </c>
      <c r="B9" s="16" t="s">
        <v>75</v>
      </c>
      <c r="AH9" s="16">
        <v>6</v>
      </c>
    </row>
    <row r="10" spans="1:34" x14ac:dyDescent="0.25">
      <c r="A10" s="19"/>
      <c r="AH10" s="16">
        <v>7</v>
      </c>
    </row>
    <row r="11" spans="1:34" x14ac:dyDescent="0.25">
      <c r="A11" s="20" t="s">
        <v>60</v>
      </c>
      <c r="B11" s="16" t="s">
        <v>82</v>
      </c>
    </row>
    <row r="12" spans="1:34" x14ac:dyDescent="0.25">
      <c r="A12" s="20" t="s">
        <v>36</v>
      </c>
      <c r="B12" s="16" t="s">
        <v>83</v>
      </c>
    </row>
    <row r="13" spans="1:34" x14ac:dyDescent="0.25">
      <c r="A13" s="20" t="s">
        <v>62</v>
      </c>
      <c r="B13" s="16" t="s">
        <v>84</v>
      </c>
    </row>
    <row r="14" spans="1:34" x14ac:dyDescent="0.25">
      <c r="A14" s="20" t="s">
        <v>64</v>
      </c>
      <c r="B14" s="16" t="s">
        <v>97</v>
      </c>
    </row>
    <row r="15" spans="1:34" x14ac:dyDescent="0.25">
      <c r="A15" s="39" t="s">
        <v>42</v>
      </c>
      <c r="B15" s="16" t="s">
        <v>88</v>
      </c>
    </row>
    <row r="16" spans="1:34" x14ac:dyDescent="0.25">
      <c r="A16" s="19"/>
    </row>
    <row r="17" spans="1:16" x14ac:dyDescent="0.25">
      <c r="A17" s="21" t="s">
        <v>40</v>
      </c>
      <c r="B17" s="16" t="s">
        <v>87</v>
      </c>
    </row>
    <row r="18" spans="1:16" x14ac:dyDescent="0.25">
      <c r="A18" s="21" t="s">
        <v>67</v>
      </c>
      <c r="B18" s="16" t="s">
        <v>96</v>
      </c>
    </row>
    <row r="19" spans="1:16" x14ac:dyDescent="0.25">
      <c r="A19" s="21" t="s">
        <v>37</v>
      </c>
      <c r="B19" s="16" t="s">
        <v>86</v>
      </c>
    </row>
    <row r="20" spans="1:16" x14ac:dyDescent="0.25">
      <c r="A20" s="21" t="s">
        <v>69</v>
      </c>
      <c r="B20" s="16" t="s">
        <v>78</v>
      </c>
    </row>
    <row r="21" spans="1:16" x14ac:dyDescent="0.25">
      <c r="A21" s="21" t="s">
        <v>68</v>
      </c>
      <c r="B21" s="16" t="s">
        <v>79</v>
      </c>
    </row>
    <row r="22" spans="1:16" x14ac:dyDescent="0.25">
      <c r="A22" s="38" t="s">
        <v>66</v>
      </c>
      <c r="B22" s="16" t="s">
        <v>77</v>
      </c>
    </row>
    <row r="23" spans="1:16" x14ac:dyDescent="0.25">
      <c r="A23" s="19"/>
    </row>
    <row r="24" spans="1:16" x14ac:dyDescent="0.25">
      <c r="A24" s="22" t="s">
        <v>38</v>
      </c>
      <c r="B24" s="16" t="s">
        <v>91</v>
      </c>
    </row>
    <row r="25" spans="1:16" x14ac:dyDescent="0.25">
      <c r="A25" s="22" t="s">
        <v>41</v>
      </c>
      <c r="B25" s="16" t="s">
        <v>90</v>
      </c>
    </row>
    <row r="26" spans="1:16" x14ac:dyDescent="0.25">
      <c r="A26" s="22" t="s">
        <v>63</v>
      </c>
      <c r="B26" s="16" t="s">
        <v>89</v>
      </c>
      <c r="O26" s="16" t="s">
        <v>40</v>
      </c>
      <c r="P26" s="16" t="s">
        <v>87</v>
      </c>
    </row>
    <row r="27" spans="1:16" x14ac:dyDescent="0.25">
      <c r="A27" s="37" t="s">
        <v>39</v>
      </c>
      <c r="B27" s="16" t="s">
        <v>85</v>
      </c>
      <c r="O27" s="16" t="s">
        <v>67</v>
      </c>
      <c r="P27" s="16" t="s">
        <v>96</v>
      </c>
    </row>
    <row r="28" spans="1:16" x14ac:dyDescent="0.25">
      <c r="O28" s="16" t="s">
        <v>37</v>
      </c>
      <c r="P28" s="16" t="s">
        <v>86</v>
      </c>
    </row>
    <row r="29" spans="1:16" x14ac:dyDescent="0.25">
      <c r="O29" s="16" t="s">
        <v>69</v>
      </c>
      <c r="P29" s="16" t="s">
        <v>78</v>
      </c>
    </row>
    <row r="30" spans="1:16" x14ac:dyDescent="0.25">
      <c r="O30" s="16" t="s">
        <v>68</v>
      </c>
      <c r="P30" s="16" t="s">
        <v>79</v>
      </c>
    </row>
    <row r="31" spans="1:16" x14ac:dyDescent="0.25">
      <c r="O31" s="16" t="s">
        <v>66</v>
      </c>
      <c r="P31" s="16" t="s">
        <v>77</v>
      </c>
    </row>
    <row r="34" spans="1:25" ht="52.8" x14ac:dyDescent="0.3">
      <c r="A34" s="138" t="s">
        <v>58</v>
      </c>
      <c r="B34" s="139"/>
      <c r="C34" s="29" t="s">
        <v>92</v>
      </c>
      <c r="D34" s="29" t="s">
        <v>35</v>
      </c>
      <c r="E34" s="29" t="s">
        <v>95</v>
      </c>
      <c r="F34" s="29" t="s">
        <v>93</v>
      </c>
      <c r="G34" s="29" t="s">
        <v>65</v>
      </c>
      <c r="H34" s="30"/>
      <c r="I34" s="31" t="s">
        <v>61</v>
      </c>
      <c r="J34" s="31" t="s">
        <v>36</v>
      </c>
      <c r="K34" s="31" t="s">
        <v>62</v>
      </c>
      <c r="L34" s="31" t="s">
        <v>70</v>
      </c>
      <c r="M34" s="31" t="s">
        <v>42</v>
      </c>
      <c r="N34" s="30"/>
      <c r="O34" s="32" t="s">
        <v>40</v>
      </c>
      <c r="P34" s="32" t="s">
        <v>67</v>
      </c>
      <c r="Q34" s="33" t="s">
        <v>37</v>
      </c>
      <c r="R34" s="32" t="s">
        <v>69</v>
      </c>
      <c r="S34" s="32" t="s">
        <v>68</v>
      </c>
      <c r="T34" s="34" t="s">
        <v>66</v>
      </c>
      <c r="U34" s="30"/>
      <c r="V34" s="35" t="s">
        <v>38</v>
      </c>
      <c r="W34" s="36" t="s">
        <v>41</v>
      </c>
      <c r="X34" s="35" t="s">
        <v>63</v>
      </c>
      <c r="Y34" s="35" t="s">
        <v>39</v>
      </c>
    </row>
    <row r="35" spans="1:25" ht="14.4" customHeight="1" x14ac:dyDescent="0.25">
      <c r="A35" s="140" t="s">
        <v>43</v>
      </c>
      <c r="B35" s="141"/>
      <c r="C35" s="42">
        <v>6</v>
      </c>
      <c r="D35" s="42">
        <v>6</v>
      </c>
      <c r="E35" s="42">
        <v>6</v>
      </c>
      <c r="F35" s="41">
        <v>6</v>
      </c>
      <c r="G35" s="41">
        <v>6</v>
      </c>
      <c r="H35" s="24"/>
      <c r="I35" s="41">
        <v>5</v>
      </c>
      <c r="J35" s="41">
        <v>4</v>
      </c>
      <c r="K35" s="41">
        <v>5</v>
      </c>
      <c r="L35" s="41">
        <v>6</v>
      </c>
      <c r="M35" s="41">
        <v>6</v>
      </c>
      <c r="N35" s="24"/>
      <c r="O35" s="41">
        <v>4</v>
      </c>
      <c r="P35" s="41"/>
      <c r="Q35" s="41">
        <v>4</v>
      </c>
      <c r="R35" s="41">
        <v>4</v>
      </c>
      <c r="S35" s="41">
        <v>4</v>
      </c>
      <c r="T35" s="41">
        <v>4</v>
      </c>
      <c r="U35" s="24"/>
      <c r="V35" s="41">
        <v>4</v>
      </c>
      <c r="W35" s="41">
        <v>4</v>
      </c>
      <c r="X35" s="41">
        <v>5</v>
      </c>
      <c r="Y35" s="41">
        <v>5</v>
      </c>
    </row>
    <row r="36" spans="1:25" ht="14.4" customHeight="1" x14ac:dyDescent="0.25">
      <c r="A36" s="142" t="s">
        <v>44</v>
      </c>
      <c r="B36" s="143"/>
      <c r="C36" s="42">
        <v>6</v>
      </c>
      <c r="D36" s="42">
        <v>6</v>
      </c>
      <c r="E36" s="42">
        <v>6</v>
      </c>
      <c r="F36" s="42">
        <v>5</v>
      </c>
      <c r="G36" s="42">
        <v>6</v>
      </c>
      <c r="H36" s="25"/>
      <c r="I36" s="42">
        <v>6</v>
      </c>
      <c r="J36" s="42">
        <v>5</v>
      </c>
      <c r="K36" s="42">
        <v>7</v>
      </c>
      <c r="L36" s="42">
        <v>5</v>
      </c>
      <c r="M36" s="42">
        <v>6</v>
      </c>
      <c r="N36" s="25"/>
      <c r="O36" s="42">
        <v>4</v>
      </c>
      <c r="P36" s="42"/>
      <c r="Q36" s="42">
        <v>4</v>
      </c>
      <c r="R36" s="42">
        <v>4</v>
      </c>
      <c r="S36" s="42">
        <v>4</v>
      </c>
      <c r="T36" s="42">
        <v>4</v>
      </c>
      <c r="U36" s="25"/>
      <c r="V36" s="42">
        <v>5</v>
      </c>
      <c r="W36" s="42">
        <v>5</v>
      </c>
      <c r="X36" s="42">
        <v>6</v>
      </c>
      <c r="Y36" s="42">
        <v>4</v>
      </c>
    </row>
    <row r="37" spans="1:25" ht="14.4" customHeight="1" x14ac:dyDescent="0.25">
      <c r="A37" s="142" t="s">
        <v>45</v>
      </c>
      <c r="B37" s="143"/>
      <c r="C37" s="42">
        <v>6</v>
      </c>
      <c r="D37" s="42">
        <v>6</v>
      </c>
      <c r="E37" s="42">
        <v>4</v>
      </c>
      <c r="F37" s="42">
        <v>4</v>
      </c>
      <c r="G37" s="42">
        <v>4</v>
      </c>
      <c r="H37" s="25"/>
      <c r="I37" s="42">
        <v>7</v>
      </c>
      <c r="J37" s="42">
        <v>5</v>
      </c>
      <c r="K37" s="42">
        <v>6</v>
      </c>
      <c r="L37" s="42">
        <v>4</v>
      </c>
      <c r="M37" s="42">
        <v>6</v>
      </c>
      <c r="N37" s="25"/>
      <c r="O37" s="42">
        <v>4</v>
      </c>
      <c r="P37" s="42"/>
      <c r="Q37" s="42">
        <v>4</v>
      </c>
      <c r="R37" s="42">
        <v>4</v>
      </c>
      <c r="S37" s="42">
        <v>4</v>
      </c>
      <c r="T37" s="42">
        <v>4</v>
      </c>
      <c r="U37" s="25"/>
      <c r="V37" s="42">
        <v>6</v>
      </c>
      <c r="W37" s="42">
        <v>6</v>
      </c>
      <c r="X37" s="42">
        <v>6</v>
      </c>
      <c r="Y37" s="42">
        <v>4</v>
      </c>
    </row>
    <row r="38" spans="1:25" ht="14.4" customHeight="1" x14ac:dyDescent="0.25">
      <c r="A38" s="26" t="s">
        <v>46</v>
      </c>
      <c r="B38" s="27"/>
      <c r="C38" s="42">
        <v>6</v>
      </c>
      <c r="D38" s="42">
        <v>6</v>
      </c>
      <c r="E38" s="42">
        <v>6</v>
      </c>
      <c r="F38" s="42">
        <v>6</v>
      </c>
      <c r="G38" s="42">
        <v>6</v>
      </c>
      <c r="H38" s="25"/>
      <c r="I38" s="42">
        <v>5</v>
      </c>
      <c r="J38" s="42">
        <v>6</v>
      </c>
      <c r="K38" s="42">
        <v>5</v>
      </c>
      <c r="L38" s="42">
        <v>5</v>
      </c>
      <c r="M38" s="42">
        <v>6</v>
      </c>
      <c r="N38" s="25"/>
      <c r="O38" s="42">
        <v>4</v>
      </c>
      <c r="P38" s="42"/>
      <c r="Q38" s="42">
        <v>4</v>
      </c>
      <c r="R38" s="42">
        <v>4</v>
      </c>
      <c r="S38" s="42">
        <v>6</v>
      </c>
      <c r="T38" s="42">
        <v>6</v>
      </c>
      <c r="U38" s="25"/>
      <c r="V38" s="42">
        <v>4</v>
      </c>
      <c r="W38" s="42">
        <v>4</v>
      </c>
      <c r="X38" s="42">
        <v>5</v>
      </c>
      <c r="Y38" s="42">
        <v>4</v>
      </c>
    </row>
    <row r="39" spans="1:25" ht="14.4" customHeight="1" x14ac:dyDescent="0.25">
      <c r="A39" s="142" t="s">
        <v>47</v>
      </c>
      <c r="B39" s="143"/>
      <c r="C39" s="42">
        <v>6</v>
      </c>
      <c r="D39" s="42">
        <v>6</v>
      </c>
      <c r="E39" s="42">
        <v>6</v>
      </c>
      <c r="F39" s="42">
        <v>5</v>
      </c>
      <c r="G39" s="42">
        <v>6</v>
      </c>
      <c r="H39" s="25"/>
      <c r="I39" s="42">
        <v>6</v>
      </c>
      <c r="J39" s="42">
        <v>6</v>
      </c>
      <c r="K39" s="42">
        <v>7</v>
      </c>
      <c r="L39" s="42">
        <v>5</v>
      </c>
      <c r="M39" s="42">
        <v>6</v>
      </c>
      <c r="N39" s="25"/>
      <c r="O39" s="42">
        <v>4</v>
      </c>
      <c r="P39" s="42"/>
      <c r="Q39" s="42">
        <v>4</v>
      </c>
      <c r="R39" s="42">
        <v>4</v>
      </c>
      <c r="S39" s="42">
        <v>6</v>
      </c>
      <c r="T39" s="42">
        <v>6</v>
      </c>
      <c r="U39" s="25"/>
      <c r="V39" s="42">
        <v>5</v>
      </c>
      <c r="W39" s="42">
        <v>5</v>
      </c>
      <c r="X39" s="42">
        <v>6</v>
      </c>
      <c r="Y39" s="42">
        <v>4</v>
      </c>
    </row>
    <row r="40" spans="1:25" ht="14.4" customHeight="1" x14ac:dyDescent="0.25">
      <c r="A40" s="142" t="s">
        <v>48</v>
      </c>
      <c r="B40" s="143"/>
      <c r="C40" s="42">
        <v>6</v>
      </c>
      <c r="D40" s="42">
        <v>6</v>
      </c>
      <c r="E40" s="42">
        <v>6</v>
      </c>
      <c r="F40" s="42">
        <v>6</v>
      </c>
      <c r="G40" s="42">
        <v>6</v>
      </c>
      <c r="H40" s="25"/>
      <c r="I40" s="42">
        <v>4</v>
      </c>
      <c r="J40" s="42">
        <v>5</v>
      </c>
      <c r="K40" s="42">
        <v>4</v>
      </c>
      <c r="L40" s="42">
        <v>5</v>
      </c>
      <c r="M40" s="42">
        <v>6</v>
      </c>
      <c r="N40" s="25"/>
      <c r="O40" s="42">
        <v>4</v>
      </c>
      <c r="P40" s="42"/>
      <c r="Q40" s="42">
        <v>4</v>
      </c>
      <c r="R40" s="42">
        <v>4</v>
      </c>
      <c r="S40" s="42">
        <v>6</v>
      </c>
      <c r="T40" s="42">
        <v>6</v>
      </c>
      <c r="U40" s="25"/>
      <c r="V40" s="42">
        <v>7</v>
      </c>
      <c r="W40" s="42">
        <v>7</v>
      </c>
      <c r="X40" s="42">
        <v>7</v>
      </c>
      <c r="Y40" s="42">
        <v>6</v>
      </c>
    </row>
    <row r="41" spans="1:25" ht="14.4" customHeight="1" x14ac:dyDescent="0.25">
      <c r="A41" s="142" t="s">
        <v>49</v>
      </c>
      <c r="B41" s="143"/>
      <c r="C41" s="42">
        <v>6</v>
      </c>
      <c r="D41" s="42">
        <v>6</v>
      </c>
      <c r="E41" s="42">
        <v>6</v>
      </c>
      <c r="F41" s="42">
        <v>6</v>
      </c>
      <c r="G41" s="42">
        <v>6</v>
      </c>
      <c r="H41" s="25"/>
      <c r="I41" s="42">
        <v>4</v>
      </c>
      <c r="J41" s="42">
        <v>5</v>
      </c>
      <c r="K41" s="42">
        <v>4</v>
      </c>
      <c r="L41" s="42">
        <v>5</v>
      </c>
      <c r="M41" s="42">
        <v>6</v>
      </c>
      <c r="N41" s="25"/>
      <c r="O41" s="42">
        <v>4</v>
      </c>
      <c r="P41" s="42"/>
      <c r="Q41" s="42">
        <v>4</v>
      </c>
      <c r="R41" s="42">
        <v>4</v>
      </c>
      <c r="S41" s="42">
        <v>6</v>
      </c>
      <c r="T41" s="42">
        <v>6</v>
      </c>
      <c r="U41" s="25"/>
      <c r="V41" s="42">
        <v>7</v>
      </c>
      <c r="W41" s="42">
        <v>7</v>
      </c>
      <c r="X41" s="42">
        <v>7</v>
      </c>
      <c r="Y41" s="42">
        <v>6</v>
      </c>
    </row>
    <row r="42" spans="1:25" ht="14.4" customHeight="1" x14ac:dyDescent="0.25">
      <c r="A42" s="142" t="s">
        <v>50</v>
      </c>
      <c r="B42" s="143"/>
      <c r="C42" s="42">
        <v>7</v>
      </c>
      <c r="D42" s="42">
        <v>7</v>
      </c>
      <c r="E42" s="42">
        <v>6</v>
      </c>
      <c r="F42" s="42">
        <v>6</v>
      </c>
      <c r="G42" s="42">
        <v>6</v>
      </c>
      <c r="H42" s="25"/>
      <c r="I42" s="42">
        <v>5</v>
      </c>
      <c r="J42" s="42">
        <v>4</v>
      </c>
      <c r="K42" s="42">
        <v>5</v>
      </c>
      <c r="L42" s="42">
        <v>6</v>
      </c>
      <c r="M42" s="42">
        <v>5</v>
      </c>
      <c r="N42" s="25"/>
      <c r="O42" s="42">
        <v>6</v>
      </c>
      <c r="P42" s="42"/>
      <c r="Q42" s="42">
        <v>6</v>
      </c>
      <c r="R42" s="42">
        <v>6</v>
      </c>
      <c r="S42" s="42">
        <v>6</v>
      </c>
      <c r="T42" s="42">
        <v>6</v>
      </c>
      <c r="U42" s="25"/>
      <c r="V42" s="42">
        <v>4</v>
      </c>
      <c r="W42" s="42">
        <v>4</v>
      </c>
      <c r="X42" s="42">
        <v>4</v>
      </c>
      <c r="Y42" s="42">
        <v>4</v>
      </c>
    </row>
    <row r="43" spans="1:25" ht="14.4" customHeight="1" x14ac:dyDescent="0.25">
      <c r="A43" s="142" t="s">
        <v>51</v>
      </c>
      <c r="B43" s="143"/>
      <c r="C43" s="42">
        <v>7</v>
      </c>
      <c r="D43" s="42">
        <v>7</v>
      </c>
      <c r="E43" s="42">
        <v>6</v>
      </c>
      <c r="F43" s="42">
        <v>5</v>
      </c>
      <c r="G43" s="42">
        <v>6</v>
      </c>
      <c r="H43" s="25"/>
      <c r="I43" s="42">
        <v>6</v>
      </c>
      <c r="J43" s="42">
        <v>5</v>
      </c>
      <c r="K43" s="42">
        <v>7</v>
      </c>
      <c r="L43" s="42">
        <v>5</v>
      </c>
      <c r="M43" s="42">
        <v>5</v>
      </c>
      <c r="N43" s="25"/>
      <c r="O43" s="42">
        <v>6</v>
      </c>
      <c r="P43" s="42"/>
      <c r="Q43" s="42">
        <v>6</v>
      </c>
      <c r="R43" s="42">
        <v>6</v>
      </c>
      <c r="S43" s="42">
        <v>6</v>
      </c>
      <c r="T43" s="42">
        <v>6</v>
      </c>
      <c r="U43" s="25"/>
      <c r="V43" s="42">
        <v>5</v>
      </c>
      <c r="W43" s="42">
        <v>5</v>
      </c>
      <c r="X43" s="42">
        <v>5</v>
      </c>
      <c r="Y43" s="42">
        <v>4</v>
      </c>
    </row>
    <row r="44" spans="1:25" ht="14.4" customHeight="1" x14ac:dyDescent="0.25">
      <c r="A44" s="142" t="s">
        <v>52</v>
      </c>
      <c r="B44" s="143"/>
      <c r="C44" s="42">
        <v>7</v>
      </c>
      <c r="D44" s="42">
        <v>7</v>
      </c>
      <c r="E44" s="42">
        <v>6</v>
      </c>
      <c r="F44" s="42">
        <v>6</v>
      </c>
      <c r="G44" s="42">
        <v>6</v>
      </c>
      <c r="H44" s="25"/>
      <c r="I44" s="42">
        <v>5</v>
      </c>
      <c r="J44" s="42">
        <v>6</v>
      </c>
      <c r="K44" s="42">
        <v>5</v>
      </c>
      <c r="L44" s="42">
        <v>5</v>
      </c>
      <c r="M44" s="42">
        <v>5</v>
      </c>
      <c r="N44" s="25"/>
      <c r="O44" s="42">
        <v>6</v>
      </c>
      <c r="P44" s="42"/>
      <c r="Q44" s="42">
        <v>6</v>
      </c>
      <c r="R44" s="42">
        <v>6</v>
      </c>
      <c r="S44" s="42">
        <v>6</v>
      </c>
      <c r="T44" s="42">
        <v>6</v>
      </c>
      <c r="U44" s="25"/>
      <c r="V44" s="42">
        <v>4</v>
      </c>
      <c r="W44" s="42">
        <v>4</v>
      </c>
      <c r="X44" s="42">
        <v>4</v>
      </c>
      <c r="Y44" s="42">
        <v>4</v>
      </c>
    </row>
    <row r="45" spans="1:25" ht="14.4" customHeight="1" x14ac:dyDescent="0.25">
      <c r="A45" s="142" t="s">
        <v>53</v>
      </c>
      <c r="B45" s="143"/>
      <c r="C45" s="42">
        <v>7</v>
      </c>
      <c r="D45" s="42">
        <v>7</v>
      </c>
      <c r="E45" s="42">
        <v>6</v>
      </c>
      <c r="F45" s="42">
        <v>5</v>
      </c>
      <c r="G45" s="42">
        <v>6</v>
      </c>
      <c r="H45" s="25"/>
      <c r="I45" s="42">
        <v>6</v>
      </c>
      <c r="J45" s="42">
        <v>6</v>
      </c>
      <c r="K45" s="42">
        <v>7</v>
      </c>
      <c r="L45" s="42">
        <v>5</v>
      </c>
      <c r="M45" s="42">
        <v>5</v>
      </c>
      <c r="N45" s="25"/>
      <c r="O45" s="42">
        <v>6</v>
      </c>
      <c r="P45" s="42"/>
      <c r="Q45" s="42">
        <v>6</v>
      </c>
      <c r="R45" s="42">
        <v>6</v>
      </c>
      <c r="S45" s="42">
        <v>6</v>
      </c>
      <c r="T45" s="42">
        <v>6</v>
      </c>
      <c r="U45" s="25"/>
      <c r="V45" s="42">
        <v>5</v>
      </c>
      <c r="W45" s="42">
        <v>5</v>
      </c>
      <c r="X45" s="42">
        <v>5</v>
      </c>
      <c r="Y45" s="42">
        <v>4</v>
      </c>
    </row>
    <row r="46" spans="1:25" ht="14.4" customHeight="1" x14ac:dyDescent="0.25">
      <c r="A46" s="142" t="s">
        <v>54</v>
      </c>
      <c r="B46" s="143"/>
      <c r="C46" s="42">
        <v>7</v>
      </c>
      <c r="D46" s="42">
        <v>7</v>
      </c>
      <c r="E46" s="42">
        <v>6</v>
      </c>
      <c r="F46" s="42">
        <v>5</v>
      </c>
      <c r="G46" s="42">
        <v>6</v>
      </c>
      <c r="H46" s="25"/>
      <c r="I46" s="42">
        <v>4</v>
      </c>
      <c r="J46" s="42">
        <v>5</v>
      </c>
      <c r="K46" s="42">
        <v>4</v>
      </c>
      <c r="L46" s="42">
        <v>4</v>
      </c>
      <c r="M46" s="42">
        <v>5</v>
      </c>
      <c r="N46" s="25"/>
      <c r="O46" s="42">
        <v>6</v>
      </c>
      <c r="P46" s="42"/>
      <c r="Q46" s="42">
        <v>6</v>
      </c>
      <c r="R46" s="42">
        <v>6</v>
      </c>
      <c r="S46" s="42">
        <v>6</v>
      </c>
      <c r="T46" s="42">
        <v>6</v>
      </c>
      <c r="U46" s="25"/>
      <c r="V46" s="42">
        <v>6</v>
      </c>
      <c r="W46" s="42">
        <v>6</v>
      </c>
      <c r="X46" s="42">
        <v>5</v>
      </c>
      <c r="Y46" s="42">
        <v>6</v>
      </c>
    </row>
    <row r="47" spans="1:25" ht="14.4" customHeight="1" x14ac:dyDescent="0.25">
      <c r="A47" s="142" t="s">
        <v>94</v>
      </c>
      <c r="B47" s="143"/>
      <c r="C47" s="42">
        <v>7</v>
      </c>
      <c r="D47" s="42">
        <v>7</v>
      </c>
      <c r="E47" s="42">
        <v>6</v>
      </c>
      <c r="F47" s="42">
        <v>5</v>
      </c>
      <c r="G47" s="42">
        <v>6</v>
      </c>
      <c r="H47" s="25"/>
      <c r="I47" s="42">
        <v>4</v>
      </c>
      <c r="J47" s="42">
        <v>5</v>
      </c>
      <c r="K47" s="42">
        <v>4</v>
      </c>
      <c r="L47" s="42">
        <v>5</v>
      </c>
      <c r="M47" s="42">
        <v>5</v>
      </c>
      <c r="N47" s="25"/>
      <c r="O47" s="42">
        <v>6</v>
      </c>
      <c r="P47" s="42"/>
      <c r="Q47" s="42">
        <v>6</v>
      </c>
      <c r="R47" s="42">
        <v>6</v>
      </c>
      <c r="S47" s="42">
        <v>6</v>
      </c>
      <c r="T47" s="42">
        <v>6</v>
      </c>
      <c r="U47" s="25"/>
      <c r="V47" s="42">
        <v>6</v>
      </c>
      <c r="W47" s="42">
        <v>6</v>
      </c>
      <c r="X47" s="42">
        <v>5</v>
      </c>
      <c r="Y47" s="42">
        <v>6</v>
      </c>
    </row>
    <row r="48" spans="1:25" ht="14.4" customHeight="1" x14ac:dyDescent="0.25">
      <c r="A48" s="142" t="s">
        <v>55</v>
      </c>
      <c r="B48" s="143"/>
      <c r="C48" s="42">
        <v>4</v>
      </c>
      <c r="D48" s="42">
        <v>4</v>
      </c>
      <c r="E48" s="42">
        <v>3</v>
      </c>
      <c r="F48" s="42">
        <v>3</v>
      </c>
      <c r="G48" s="42">
        <v>3</v>
      </c>
      <c r="H48" s="25"/>
      <c r="I48" s="42">
        <v>3</v>
      </c>
      <c r="J48" s="42">
        <v>4</v>
      </c>
      <c r="K48" s="42">
        <v>3</v>
      </c>
      <c r="L48" s="42">
        <v>3</v>
      </c>
      <c r="M48" s="42">
        <v>4</v>
      </c>
      <c r="N48" s="25"/>
      <c r="O48" s="42">
        <v>5</v>
      </c>
      <c r="P48" s="42"/>
      <c r="Q48" s="42">
        <v>5</v>
      </c>
      <c r="R48" s="42">
        <v>5</v>
      </c>
      <c r="S48" s="42">
        <v>7</v>
      </c>
      <c r="T48" s="42">
        <v>7</v>
      </c>
      <c r="U48" s="25"/>
      <c r="V48" s="42">
        <v>4</v>
      </c>
      <c r="W48" s="42">
        <v>4</v>
      </c>
      <c r="X48" s="42">
        <v>6</v>
      </c>
      <c r="Y48" s="42">
        <v>4</v>
      </c>
    </row>
    <row r="49" spans="1:25" ht="14.4" customHeight="1" x14ac:dyDescent="0.25">
      <c r="A49" s="142" t="s">
        <v>56</v>
      </c>
      <c r="B49" s="143"/>
      <c r="C49" s="42">
        <v>4</v>
      </c>
      <c r="D49" s="42">
        <v>4</v>
      </c>
      <c r="E49" s="42">
        <v>3</v>
      </c>
      <c r="F49" s="42">
        <v>3</v>
      </c>
      <c r="G49" s="42">
        <v>3</v>
      </c>
      <c r="H49" s="25"/>
      <c r="I49" s="42">
        <v>3</v>
      </c>
      <c r="J49" s="42">
        <v>6</v>
      </c>
      <c r="K49" s="42">
        <v>3</v>
      </c>
      <c r="L49" s="42">
        <v>3</v>
      </c>
      <c r="M49" s="42">
        <v>4</v>
      </c>
      <c r="N49" s="25"/>
      <c r="O49" s="42">
        <v>5</v>
      </c>
      <c r="P49" s="42"/>
      <c r="Q49" s="42">
        <v>5</v>
      </c>
      <c r="R49" s="42">
        <v>5</v>
      </c>
      <c r="S49" s="42">
        <v>7</v>
      </c>
      <c r="T49" s="42">
        <v>7</v>
      </c>
      <c r="U49" s="25"/>
      <c r="V49" s="42">
        <v>4</v>
      </c>
      <c r="W49" s="42">
        <v>4</v>
      </c>
      <c r="X49" s="42">
        <v>6</v>
      </c>
      <c r="Y49" s="42">
        <v>4</v>
      </c>
    </row>
    <row r="50" spans="1:25" ht="14.4" customHeight="1" x14ac:dyDescent="0.25">
      <c r="A50" s="144" t="s">
        <v>57</v>
      </c>
      <c r="B50" s="145"/>
      <c r="C50" s="43">
        <v>5</v>
      </c>
      <c r="D50" s="43">
        <v>5</v>
      </c>
      <c r="E50" s="43">
        <v>2</v>
      </c>
      <c r="F50" s="43">
        <v>3</v>
      </c>
      <c r="G50" s="43">
        <v>3</v>
      </c>
      <c r="H50" s="28"/>
      <c r="I50" s="43">
        <v>4</v>
      </c>
      <c r="J50" s="43">
        <v>4</v>
      </c>
      <c r="K50" s="43">
        <v>4</v>
      </c>
      <c r="L50" s="43">
        <v>2</v>
      </c>
      <c r="M50" s="43">
        <v>6</v>
      </c>
      <c r="N50" s="28"/>
      <c r="O50" s="43">
        <v>3</v>
      </c>
      <c r="P50" s="43"/>
      <c r="Q50" s="43">
        <v>3</v>
      </c>
      <c r="R50" s="43">
        <v>4</v>
      </c>
      <c r="S50" s="43">
        <v>4</v>
      </c>
      <c r="T50" s="43">
        <v>4</v>
      </c>
      <c r="U50" s="28"/>
      <c r="V50" s="43">
        <v>4</v>
      </c>
      <c r="W50" s="43">
        <v>4</v>
      </c>
      <c r="X50" s="43">
        <v>6</v>
      </c>
      <c r="Y50" s="43">
        <v>4</v>
      </c>
    </row>
  </sheetData>
  <autoFilter ref="A34:AH34" xr:uid="{96790C8D-F12A-41EC-8558-B9F4C050DD27}">
    <filterColumn colId="0" showButton="0"/>
  </autoFilter>
  <mergeCells count="17">
    <mergeCell ref="A50:B50"/>
    <mergeCell ref="A44:B44"/>
    <mergeCell ref="A45:B45"/>
    <mergeCell ref="A46:B46"/>
    <mergeCell ref="A47:B47"/>
    <mergeCell ref="A48:B48"/>
    <mergeCell ref="A49:B49"/>
    <mergeCell ref="A39:B39"/>
    <mergeCell ref="A40:B40"/>
    <mergeCell ref="A41:B41"/>
    <mergeCell ref="A42:B42"/>
    <mergeCell ref="A43:B43"/>
    <mergeCell ref="A2:B2"/>
    <mergeCell ref="A34:B34"/>
    <mergeCell ref="A35:B35"/>
    <mergeCell ref="A36:B36"/>
    <mergeCell ref="A37:B37"/>
  </mergeCells>
  <dataValidations count="1">
    <dataValidation type="list" allowBlank="1" showInputMessage="1" showErrorMessage="1" sqref="C35:G50 O35:T50 I35:M50 V35:Y50" xr:uid="{EF47F755-62F4-49CE-A5F6-30678A41C47C}">
      <formula1>$AH$4:$AH$10</formula1>
    </dataValidation>
  </dataValidations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CB80F-2394-4F09-96D3-DC6FF7DE7121}">
  <dimension ref="A2:AH50"/>
  <sheetViews>
    <sheetView topLeftCell="A2" zoomScale="85" zoomScaleNormal="85" workbookViewId="0">
      <selection activeCell="C41" sqref="C41"/>
    </sheetView>
  </sheetViews>
  <sheetFormatPr defaultColWidth="8.88671875" defaultRowHeight="13.2" x14ac:dyDescent="0.25"/>
  <cols>
    <col min="1" max="1" width="71.88671875" style="16" bestFit="1" customWidth="1"/>
    <col min="2" max="2" width="44.44140625" style="16" customWidth="1"/>
    <col min="3" max="3" width="13.88671875" style="16" customWidth="1"/>
    <col min="4" max="4" width="13.5546875" style="16" customWidth="1"/>
    <col min="5" max="5" width="13.33203125" style="16" customWidth="1"/>
    <col min="6" max="7" width="17.6640625" style="16" customWidth="1"/>
    <col min="8" max="8" width="5" style="16" customWidth="1"/>
    <col min="9" max="10" width="17.6640625" style="16" customWidth="1"/>
    <col min="11" max="11" width="14.109375" style="16" customWidth="1"/>
    <col min="12" max="13" width="17.6640625" style="16" customWidth="1"/>
    <col min="14" max="14" width="5" style="16" customWidth="1"/>
    <col min="15" max="15" width="25" style="16" customWidth="1"/>
    <col min="16" max="20" width="17.6640625" style="16" customWidth="1"/>
    <col min="21" max="21" width="5" style="16" customWidth="1"/>
    <col min="22" max="25" width="17.6640625" style="16" customWidth="1"/>
    <col min="26" max="29" width="13.33203125" style="16" customWidth="1"/>
    <col min="30" max="31" width="8.88671875" style="16"/>
    <col min="32" max="32" width="8.6640625" style="16" bestFit="1" customWidth="1"/>
    <col min="33" max="38" width="8.88671875" style="16"/>
    <col min="39" max="39" width="56.6640625" style="16" bestFit="1" customWidth="1"/>
    <col min="40" max="40" width="70.33203125" style="16" bestFit="1" customWidth="1"/>
    <col min="41" max="16384" width="8.88671875" style="16"/>
  </cols>
  <sheetData>
    <row r="2" spans="1:34" x14ac:dyDescent="0.25">
      <c r="A2" s="137" t="s">
        <v>59</v>
      </c>
      <c r="B2" s="137"/>
      <c r="W2" s="17"/>
      <c r="X2" s="17"/>
      <c r="Y2" s="17"/>
      <c r="AE2" s="17"/>
      <c r="AG2" s="17"/>
    </row>
    <row r="4" spans="1:34" ht="13.8" x14ac:dyDescent="0.25">
      <c r="A4" s="23" t="s">
        <v>80</v>
      </c>
      <c r="B4" s="23" t="s">
        <v>81</v>
      </c>
      <c r="AH4" s="16">
        <v>1</v>
      </c>
    </row>
    <row r="5" spans="1:34" x14ac:dyDescent="0.25">
      <c r="A5" s="18" t="s">
        <v>92</v>
      </c>
      <c r="B5" s="16" t="s">
        <v>71</v>
      </c>
      <c r="AH5" s="16">
        <v>2</v>
      </c>
    </row>
    <row r="6" spans="1:34" x14ac:dyDescent="0.25">
      <c r="A6" s="18" t="s">
        <v>35</v>
      </c>
      <c r="B6" s="16" t="s">
        <v>72</v>
      </c>
      <c r="AH6" s="16">
        <v>3</v>
      </c>
    </row>
    <row r="7" spans="1:34" x14ac:dyDescent="0.25">
      <c r="A7" s="18" t="s">
        <v>73</v>
      </c>
      <c r="B7" s="16" t="s">
        <v>76</v>
      </c>
      <c r="AH7" s="16">
        <v>4</v>
      </c>
    </row>
    <row r="8" spans="1:34" x14ac:dyDescent="0.25">
      <c r="A8" s="18" t="s">
        <v>93</v>
      </c>
      <c r="B8" s="16" t="s">
        <v>74</v>
      </c>
      <c r="AH8" s="16">
        <v>5</v>
      </c>
    </row>
    <row r="9" spans="1:34" x14ac:dyDescent="0.25">
      <c r="A9" s="40" t="s">
        <v>65</v>
      </c>
      <c r="B9" s="16" t="s">
        <v>75</v>
      </c>
      <c r="AH9" s="16">
        <v>6</v>
      </c>
    </row>
    <row r="10" spans="1:34" x14ac:dyDescent="0.25">
      <c r="A10" s="19"/>
      <c r="AH10" s="16">
        <v>7</v>
      </c>
    </row>
    <row r="11" spans="1:34" x14ac:dyDescent="0.25">
      <c r="A11" s="20" t="s">
        <v>60</v>
      </c>
      <c r="B11" s="16" t="s">
        <v>82</v>
      </c>
    </row>
    <row r="12" spans="1:34" x14ac:dyDescent="0.25">
      <c r="A12" s="20" t="s">
        <v>36</v>
      </c>
      <c r="B12" s="16" t="s">
        <v>83</v>
      </c>
    </row>
    <row r="13" spans="1:34" x14ac:dyDescent="0.25">
      <c r="A13" s="20" t="s">
        <v>62</v>
      </c>
      <c r="B13" s="16" t="s">
        <v>84</v>
      </c>
    </row>
    <row r="14" spans="1:34" x14ac:dyDescent="0.25">
      <c r="A14" s="20" t="s">
        <v>64</v>
      </c>
      <c r="B14" s="16" t="s">
        <v>97</v>
      </c>
    </row>
    <row r="15" spans="1:34" x14ac:dyDescent="0.25">
      <c r="A15" s="39" t="s">
        <v>42</v>
      </c>
      <c r="B15" s="16" t="s">
        <v>88</v>
      </c>
    </row>
    <row r="16" spans="1:34" x14ac:dyDescent="0.25">
      <c r="A16" s="19"/>
    </row>
    <row r="17" spans="1:2" x14ac:dyDescent="0.25">
      <c r="A17" s="21" t="s">
        <v>40</v>
      </c>
      <c r="B17" s="16" t="s">
        <v>87</v>
      </c>
    </row>
    <row r="18" spans="1:2" x14ac:dyDescent="0.25">
      <c r="A18" s="21" t="s">
        <v>67</v>
      </c>
      <c r="B18" s="16" t="s">
        <v>96</v>
      </c>
    </row>
    <row r="19" spans="1:2" x14ac:dyDescent="0.25">
      <c r="A19" s="21" t="s">
        <v>37</v>
      </c>
      <c r="B19" s="16" t="s">
        <v>86</v>
      </c>
    </row>
    <row r="20" spans="1:2" x14ac:dyDescent="0.25">
      <c r="A20" s="21" t="s">
        <v>69</v>
      </c>
      <c r="B20" s="16" t="s">
        <v>78</v>
      </c>
    </row>
    <row r="21" spans="1:2" x14ac:dyDescent="0.25">
      <c r="A21" s="21" t="s">
        <v>68</v>
      </c>
      <c r="B21" s="16" t="s">
        <v>79</v>
      </c>
    </row>
    <row r="22" spans="1:2" x14ac:dyDescent="0.25">
      <c r="A22" s="38" t="s">
        <v>66</v>
      </c>
      <c r="B22" s="16" t="s">
        <v>77</v>
      </c>
    </row>
    <row r="23" spans="1:2" x14ac:dyDescent="0.25">
      <c r="A23" s="19"/>
    </row>
    <row r="24" spans="1:2" x14ac:dyDescent="0.25">
      <c r="A24" s="22" t="s">
        <v>38</v>
      </c>
      <c r="B24" s="16" t="s">
        <v>91</v>
      </c>
    </row>
    <row r="25" spans="1:2" x14ac:dyDescent="0.25">
      <c r="A25" s="22" t="s">
        <v>41</v>
      </c>
      <c r="B25" s="16" t="s">
        <v>90</v>
      </c>
    </row>
    <row r="26" spans="1:2" x14ac:dyDescent="0.25">
      <c r="A26" s="22" t="s">
        <v>63</v>
      </c>
      <c r="B26" s="16" t="s">
        <v>89</v>
      </c>
    </row>
    <row r="27" spans="1:2" x14ac:dyDescent="0.25">
      <c r="A27" s="37" t="s">
        <v>39</v>
      </c>
      <c r="B27" s="16" t="s">
        <v>85</v>
      </c>
    </row>
    <row r="34" spans="1:25" ht="52.8" x14ac:dyDescent="0.3">
      <c r="A34" s="138" t="s">
        <v>58</v>
      </c>
      <c r="B34" s="139"/>
      <c r="C34" s="29" t="s">
        <v>92</v>
      </c>
      <c r="D34" s="29" t="s">
        <v>35</v>
      </c>
      <c r="E34" s="29" t="s">
        <v>95</v>
      </c>
      <c r="F34" s="29" t="s">
        <v>93</v>
      </c>
      <c r="G34" s="29" t="s">
        <v>65</v>
      </c>
      <c r="H34" s="30"/>
      <c r="I34" s="31" t="s">
        <v>61</v>
      </c>
      <c r="J34" s="31" t="s">
        <v>36</v>
      </c>
      <c r="K34" s="31" t="s">
        <v>62</v>
      </c>
      <c r="L34" s="31" t="s">
        <v>70</v>
      </c>
      <c r="M34" s="31" t="s">
        <v>42</v>
      </c>
      <c r="N34" s="30"/>
      <c r="O34" s="32" t="s">
        <v>40</v>
      </c>
      <c r="P34" s="32" t="s">
        <v>67</v>
      </c>
      <c r="Q34" s="33" t="s">
        <v>37</v>
      </c>
      <c r="R34" s="32" t="s">
        <v>69</v>
      </c>
      <c r="S34" s="32" t="s">
        <v>68</v>
      </c>
      <c r="T34" s="34" t="s">
        <v>66</v>
      </c>
      <c r="U34" s="30"/>
      <c r="V34" s="35" t="s">
        <v>38</v>
      </c>
      <c r="W34" s="36" t="s">
        <v>41</v>
      </c>
      <c r="X34" s="35" t="s">
        <v>63</v>
      </c>
      <c r="Y34" s="35" t="s">
        <v>39</v>
      </c>
    </row>
    <row r="35" spans="1:25" ht="14.4" customHeight="1" x14ac:dyDescent="0.25">
      <c r="A35" s="140" t="s">
        <v>43</v>
      </c>
      <c r="B35" s="141"/>
      <c r="C35" s="42">
        <v>7</v>
      </c>
      <c r="D35" s="41">
        <v>6</v>
      </c>
      <c r="E35" s="41">
        <v>6</v>
      </c>
      <c r="F35" s="41">
        <v>7</v>
      </c>
      <c r="G35" s="41">
        <v>7</v>
      </c>
      <c r="H35" s="24"/>
      <c r="I35" s="41">
        <v>7</v>
      </c>
      <c r="J35" s="41">
        <v>6</v>
      </c>
      <c r="K35" s="41">
        <v>6</v>
      </c>
      <c r="L35" s="41">
        <v>6</v>
      </c>
      <c r="M35" s="41">
        <v>7</v>
      </c>
      <c r="N35" s="24"/>
      <c r="O35" s="41">
        <v>5</v>
      </c>
      <c r="P35" s="41">
        <v>6</v>
      </c>
      <c r="Q35" s="41">
        <v>6</v>
      </c>
      <c r="R35" s="41">
        <v>5</v>
      </c>
      <c r="S35" s="41">
        <v>4</v>
      </c>
      <c r="T35" s="41">
        <v>4</v>
      </c>
      <c r="U35" s="24"/>
      <c r="V35" s="41">
        <v>5</v>
      </c>
      <c r="W35" s="41">
        <v>5</v>
      </c>
      <c r="X35" s="41">
        <v>3</v>
      </c>
      <c r="Y35" s="41">
        <v>7</v>
      </c>
    </row>
    <row r="36" spans="1:25" ht="14.4" customHeight="1" x14ac:dyDescent="0.25">
      <c r="A36" s="142" t="s">
        <v>44</v>
      </c>
      <c r="B36" s="143"/>
      <c r="C36" s="42">
        <v>5</v>
      </c>
      <c r="D36" s="42">
        <v>4</v>
      </c>
      <c r="E36" s="42">
        <v>5</v>
      </c>
      <c r="F36" s="42">
        <v>4</v>
      </c>
      <c r="G36" s="42">
        <v>6</v>
      </c>
      <c r="H36" s="25"/>
      <c r="I36" s="42">
        <v>6</v>
      </c>
      <c r="J36" s="42">
        <v>4</v>
      </c>
      <c r="K36" s="42">
        <v>5</v>
      </c>
      <c r="L36" s="42">
        <v>4</v>
      </c>
      <c r="M36" s="42">
        <v>7</v>
      </c>
      <c r="N36" s="25"/>
      <c r="O36" s="42">
        <v>5</v>
      </c>
      <c r="P36" s="42">
        <v>5</v>
      </c>
      <c r="Q36" s="42">
        <v>6</v>
      </c>
      <c r="R36" s="42">
        <v>5</v>
      </c>
      <c r="S36" s="42">
        <v>4</v>
      </c>
      <c r="T36" s="42">
        <v>4</v>
      </c>
      <c r="U36" s="25"/>
      <c r="V36" s="42">
        <v>4</v>
      </c>
      <c r="W36" s="42">
        <v>2</v>
      </c>
      <c r="X36" s="42">
        <v>5</v>
      </c>
      <c r="Y36" s="42">
        <v>5</v>
      </c>
    </row>
    <row r="37" spans="1:25" ht="14.4" customHeight="1" x14ac:dyDescent="0.25">
      <c r="A37" s="142" t="s">
        <v>45</v>
      </c>
      <c r="B37" s="143"/>
      <c r="C37" s="42">
        <v>4</v>
      </c>
      <c r="D37" s="42">
        <v>4</v>
      </c>
      <c r="E37" s="42">
        <v>5</v>
      </c>
      <c r="F37" s="42">
        <v>6</v>
      </c>
      <c r="G37" s="42">
        <v>3</v>
      </c>
      <c r="H37" s="25"/>
      <c r="I37" s="42">
        <v>7</v>
      </c>
      <c r="J37" s="42">
        <v>6</v>
      </c>
      <c r="K37" s="42">
        <v>7</v>
      </c>
      <c r="L37" s="42">
        <v>6</v>
      </c>
      <c r="M37" s="42">
        <v>4</v>
      </c>
      <c r="N37" s="25"/>
      <c r="O37" s="42">
        <v>5</v>
      </c>
      <c r="P37" s="42">
        <v>5</v>
      </c>
      <c r="Q37" s="42">
        <v>6</v>
      </c>
      <c r="R37" s="42">
        <v>5</v>
      </c>
      <c r="S37" s="42">
        <v>5</v>
      </c>
      <c r="T37" s="42">
        <v>5</v>
      </c>
      <c r="U37" s="25"/>
      <c r="V37" s="42">
        <v>4</v>
      </c>
      <c r="W37" s="42">
        <v>3</v>
      </c>
      <c r="X37" s="42">
        <v>5</v>
      </c>
      <c r="Y37" s="42">
        <v>5</v>
      </c>
    </row>
    <row r="38" spans="1:25" ht="14.4" customHeight="1" x14ac:dyDescent="0.25">
      <c r="A38" s="44" t="s">
        <v>46</v>
      </c>
      <c r="B38" s="45"/>
      <c r="C38" s="42">
        <v>3</v>
      </c>
      <c r="D38" s="42">
        <v>4</v>
      </c>
      <c r="E38" s="42">
        <v>4</v>
      </c>
      <c r="F38" s="42">
        <v>4</v>
      </c>
      <c r="G38" s="42">
        <v>5</v>
      </c>
      <c r="H38" s="25"/>
      <c r="I38" s="42">
        <v>3</v>
      </c>
      <c r="J38" s="42">
        <v>2</v>
      </c>
      <c r="K38" s="42">
        <v>4</v>
      </c>
      <c r="L38" s="42">
        <v>5</v>
      </c>
      <c r="M38" s="42">
        <v>2</v>
      </c>
      <c r="N38" s="25"/>
      <c r="O38" s="42">
        <v>4</v>
      </c>
      <c r="P38" s="42">
        <v>4</v>
      </c>
      <c r="Q38" s="42">
        <v>6</v>
      </c>
      <c r="R38" s="42">
        <v>5</v>
      </c>
      <c r="S38" s="42">
        <v>6</v>
      </c>
      <c r="T38" s="42">
        <v>4</v>
      </c>
      <c r="U38" s="25"/>
      <c r="V38" s="42">
        <v>5</v>
      </c>
      <c r="W38" s="42">
        <v>5</v>
      </c>
      <c r="X38" s="42">
        <v>4</v>
      </c>
      <c r="Y38" s="42">
        <v>7</v>
      </c>
    </row>
    <row r="39" spans="1:25" ht="14.4" customHeight="1" x14ac:dyDescent="0.25">
      <c r="A39" s="142" t="s">
        <v>47</v>
      </c>
      <c r="B39" s="143"/>
      <c r="C39" s="42">
        <v>2</v>
      </c>
      <c r="D39" s="42">
        <v>3</v>
      </c>
      <c r="E39" s="42">
        <v>3</v>
      </c>
      <c r="F39" s="42">
        <v>4</v>
      </c>
      <c r="G39" s="42">
        <v>4</v>
      </c>
      <c r="H39" s="25"/>
      <c r="I39" s="42">
        <v>2</v>
      </c>
      <c r="J39" s="42">
        <v>2</v>
      </c>
      <c r="K39" s="42">
        <v>3</v>
      </c>
      <c r="L39" s="42">
        <v>5</v>
      </c>
      <c r="M39" s="42">
        <v>2</v>
      </c>
      <c r="N39" s="25"/>
      <c r="O39" s="42">
        <v>4</v>
      </c>
      <c r="P39" s="42">
        <v>3</v>
      </c>
      <c r="Q39" s="42">
        <v>6</v>
      </c>
      <c r="R39" s="42">
        <v>5</v>
      </c>
      <c r="S39" s="42">
        <v>6</v>
      </c>
      <c r="T39" s="42">
        <v>4</v>
      </c>
      <c r="U39" s="25"/>
      <c r="V39" s="42">
        <v>4</v>
      </c>
      <c r="W39" s="42">
        <v>4</v>
      </c>
      <c r="X39" s="42">
        <v>5</v>
      </c>
      <c r="Y39" s="42">
        <v>5</v>
      </c>
    </row>
    <row r="40" spans="1:25" ht="14.4" customHeight="1" x14ac:dyDescent="0.25">
      <c r="A40" s="142" t="s">
        <v>48</v>
      </c>
      <c r="B40" s="143"/>
      <c r="C40" s="42">
        <v>5</v>
      </c>
      <c r="D40" s="42">
        <v>6</v>
      </c>
      <c r="E40" s="42">
        <v>5</v>
      </c>
      <c r="F40" s="42">
        <v>6</v>
      </c>
      <c r="G40" s="42">
        <v>6</v>
      </c>
      <c r="H40" s="25"/>
      <c r="I40" s="42">
        <v>6</v>
      </c>
      <c r="J40" s="42">
        <v>5</v>
      </c>
      <c r="K40" s="42">
        <v>6</v>
      </c>
      <c r="L40" s="42">
        <v>7</v>
      </c>
      <c r="M40" s="42">
        <v>6</v>
      </c>
      <c r="N40" s="25"/>
      <c r="O40" s="42">
        <v>6</v>
      </c>
      <c r="P40" s="42">
        <v>6</v>
      </c>
      <c r="Q40" s="42">
        <v>7</v>
      </c>
      <c r="R40" s="42">
        <v>5</v>
      </c>
      <c r="S40" s="42">
        <v>6</v>
      </c>
      <c r="T40" s="42">
        <v>4</v>
      </c>
      <c r="U40" s="25"/>
      <c r="V40" s="42">
        <v>5</v>
      </c>
      <c r="W40" s="42">
        <v>7</v>
      </c>
      <c r="X40" s="42">
        <v>6</v>
      </c>
      <c r="Y40" s="42">
        <v>7</v>
      </c>
    </row>
    <row r="41" spans="1:25" ht="14.4" customHeight="1" x14ac:dyDescent="0.25">
      <c r="A41" s="142" t="s">
        <v>49</v>
      </c>
      <c r="B41" s="143"/>
      <c r="C41" s="42">
        <v>5</v>
      </c>
      <c r="D41" s="42">
        <v>6</v>
      </c>
      <c r="E41" s="42">
        <v>5</v>
      </c>
      <c r="F41" s="42">
        <v>6</v>
      </c>
      <c r="G41" s="42">
        <v>6</v>
      </c>
      <c r="H41" s="25"/>
      <c r="I41" s="42">
        <v>6</v>
      </c>
      <c r="J41" s="42">
        <v>5</v>
      </c>
      <c r="K41" s="42">
        <v>6</v>
      </c>
      <c r="L41" s="42">
        <v>7</v>
      </c>
      <c r="M41" s="42">
        <v>6</v>
      </c>
      <c r="N41" s="25"/>
      <c r="O41" s="42">
        <v>6</v>
      </c>
      <c r="P41" s="42">
        <v>6</v>
      </c>
      <c r="Q41" s="42">
        <v>7</v>
      </c>
      <c r="R41" s="42">
        <v>5</v>
      </c>
      <c r="S41" s="42">
        <v>6</v>
      </c>
      <c r="T41" s="42">
        <v>4</v>
      </c>
      <c r="U41" s="25"/>
      <c r="V41" s="42">
        <v>5</v>
      </c>
      <c r="W41" s="42">
        <v>6</v>
      </c>
      <c r="X41" s="42">
        <v>5</v>
      </c>
      <c r="Y41" s="42">
        <v>7</v>
      </c>
    </row>
    <row r="42" spans="1:25" ht="14.4" customHeight="1" x14ac:dyDescent="0.25">
      <c r="A42" s="142" t="s">
        <v>50</v>
      </c>
      <c r="B42" s="143"/>
      <c r="C42" s="42">
        <v>7</v>
      </c>
      <c r="D42" s="42">
        <v>7</v>
      </c>
      <c r="E42" s="42">
        <v>7</v>
      </c>
      <c r="F42" s="42">
        <v>7</v>
      </c>
      <c r="G42" s="42">
        <v>7</v>
      </c>
      <c r="H42" s="25"/>
      <c r="I42" s="42">
        <v>7</v>
      </c>
      <c r="J42" s="42">
        <v>5</v>
      </c>
      <c r="K42" s="42">
        <v>6</v>
      </c>
      <c r="L42" s="42">
        <v>6</v>
      </c>
      <c r="M42" s="42">
        <v>3</v>
      </c>
      <c r="N42" s="25"/>
      <c r="O42" s="42">
        <v>7</v>
      </c>
      <c r="P42" s="42">
        <v>3</v>
      </c>
      <c r="Q42" s="42">
        <v>7</v>
      </c>
      <c r="R42" s="42">
        <v>6</v>
      </c>
      <c r="S42" s="42">
        <v>7</v>
      </c>
      <c r="T42" s="42">
        <v>6</v>
      </c>
      <c r="U42" s="25"/>
      <c r="V42" s="42">
        <v>3</v>
      </c>
      <c r="W42" s="42">
        <v>5</v>
      </c>
      <c r="X42" s="42">
        <v>2</v>
      </c>
      <c r="Y42" s="42">
        <v>6</v>
      </c>
    </row>
    <row r="43" spans="1:25" ht="14.4" customHeight="1" x14ac:dyDescent="0.25">
      <c r="A43" s="142" t="s">
        <v>51</v>
      </c>
      <c r="B43" s="143"/>
      <c r="C43" s="42">
        <v>5</v>
      </c>
      <c r="D43" s="42">
        <v>6</v>
      </c>
      <c r="E43" s="42">
        <v>6</v>
      </c>
      <c r="F43" s="42">
        <v>4</v>
      </c>
      <c r="G43" s="42">
        <v>6</v>
      </c>
      <c r="H43" s="25"/>
      <c r="I43" s="42">
        <v>6</v>
      </c>
      <c r="J43" s="42">
        <v>4</v>
      </c>
      <c r="K43" s="42">
        <v>5</v>
      </c>
      <c r="L43" s="42">
        <v>5</v>
      </c>
      <c r="M43" s="42">
        <v>2</v>
      </c>
      <c r="N43" s="25"/>
      <c r="O43" s="42">
        <v>6</v>
      </c>
      <c r="P43" s="42">
        <v>2</v>
      </c>
      <c r="Q43" s="42">
        <v>7</v>
      </c>
      <c r="R43" s="42">
        <v>6</v>
      </c>
      <c r="S43" s="42">
        <v>7</v>
      </c>
      <c r="T43" s="42">
        <v>6</v>
      </c>
      <c r="U43" s="25"/>
      <c r="V43" s="42">
        <v>3</v>
      </c>
      <c r="W43" s="42">
        <v>4</v>
      </c>
      <c r="X43" s="42">
        <v>1</v>
      </c>
      <c r="Y43" s="42">
        <v>5</v>
      </c>
    </row>
    <row r="44" spans="1:25" ht="14.4" customHeight="1" x14ac:dyDescent="0.25">
      <c r="A44" s="142" t="s">
        <v>52</v>
      </c>
      <c r="B44" s="143"/>
      <c r="C44" s="42">
        <v>3</v>
      </c>
      <c r="D44" s="42">
        <v>4</v>
      </c>
      <c r="E44" s="42">
        <v>3</v>
      </c>
      <c r="F44" s="42">
        <v>4</v>
      </c>
      <c r="G44" s="42">
        <v>5</v>
      </c>
      <c r="H44" s="25"/>
      <c r="I44" s="42">
        <v>5</v>
      </c>
      <c r="J44" s="42">
        <v>3</v>
      </c>
      <c r="K44" s="42">
        <v>4</v>
      </c>
      <c r="L44" s="42">
        <v>5</v>
      </c>
      <c r="M44" s="42">
        <v>2</v>
      </c>
      <c r="N44" s="25"/>
      <c r="O44" s="42">
        <v>5</v>
      </c>
      <c r="P44" s="42">
        <v>2</v>
      </c>
      <c r="Q44" s="42">
        <v>7</v>
      </c>
      <c r="R44" s="42">
        <v>6</v>
      </c>
      <c r="S44" s="42">
        <v>7</v>
      </c>
      <c r="T44" s="42">
        <v>6</v>
      </c>
      <c r="U44" s="25"/>
      <c r="V44" s="42">
        <v>3</v>
      </c>
      <c r="W44" s="42">
        <v>4</v>
      </c>
      <c r="X44" s="42">
        <v>2</v>
      </c>
      <c r="Y44" s="42">
        <v>5</v>
      </c>
    </row>
    <row r="45" spans="1:25" ht="14.4" customHeight="1" x14ac:dyDescent="0.25">
      <c r="A45" s="142" t="s">
        <v>53</v>
      </c>
      <c r="B45" s="143"/>
      <c r="C45" s="42">
        <v>2</v>
      </c>
      <c r="D45" s="42">
        <v>3</v>
      </c>
      <c r="E45" s="42">
        <v>2</v>
      </c>
      <c r="F45" s="42">
        <v>4</v>
      </c>
      <c r="G45" s="42">
        <v>4</v>
      </c>
      <c r="H45" s="25"/>
      <c r="I45" s="42">
        <v>4</v>
      </c>
      <c r="J45" s="42">
        <v>3</v>
      </c>
      <c r="K45" s="42">
        <v>3</v>
      </c>
      <c r="L45" s="42">
        <v>5</v>
      </c>
      <c r="M45" s="42">
        <v>2</v>
      </c>
      <c r="N45" s="25"/>
      <c r="O45" s="42">
        <v>4</v>
      </c>
      <c r="P45" s="42">
        <v>2</v>
      </c>
      <c r="Q45" s="42">
        <v>7</v>
      </c>
      <c r="R45" s="42">
        <v>6</v>
      </c>
      <c r="S45" s="42">
        <v>7</v>
      </c>
      <c r="T45" s="42">
        <v>6</v>
      </c>
      <c r="U45" s="25"/>
      <c r="V45" s="42">
        <v>3</v>
      </c>
      <c r="W45" s="42">
        <v>3</v>
      </c>
      <c r="X45" s="42">
        <v>1</v>
      </c>
      <c r="Y45" s="42">
        <v>5</v>
      </c>
    </row>
    <row r="46" spans="1:25" ht="14.4" customHeight="1" x14ac:dyDescent="0.25">
      <c r="A46" s="142" t="s">
        <v>54</v>
      </c>
      <c r="B46" s="143"/>
      <c r="C46" s="42">
        <v>7</v>
      </c>
      <c r="D46" s="42">
        <v>7</v>
      </c>
      <c r="E46" s="42">
        <v>5</v>
      </c>
      <c r="F46" s="42">
        <v>6</v>
      </c>
      <c r="G46" s="42">
        <v>6</v>
      </c>
      <c r="H46" s="25"/>
      <c r="I46" s="42">
        <v>6</v>
      </c>
      <c r="J46" s="42">
        <v>2</v>
      </c>
      <c r="K46" s="42">
        <v>5</v>
      </c>
      <c r="L46" s="42">
        <v>6</v>
      </c>
      <c r="M46" s="42">
        <v>2</v>
      </c>
      <c r="N46" s="25"/>
      <c r="O46" s="42">
        <v>6</v>
      </c>
      <c r="P46" s="42">
        <v>3</v>
      </c>
      <c r="Q46" s="42">
        <v>7</v>
      </c>
      <c r="R46" s="42">
        <v>6</v>
      </c>
      <c r="S46" s="42">
        <v>7</v>
      </c>
      <c r="T46" s="42">
        <v>6</v>
      </c>
      <c r="U46" s="25"/>
      <c r="V46" s="42">
        <v>2</v>
      </c>
      <c r="W46" s="42">
        <v>7</v>
      </c>
      <c r="X46" s="42">
        <v>2</v>
      </c>
      <c r="Y46" s="42">
        <v>7</v>
      </c>
    </row>
    <row r="47" spans="1:25" ht="14.4" customHeight="1" x14ac:dyDescent="0.25">
      <c r="A47" s="142" t="s">
        <v>94</v>
      </c>
      <c r="B47" s="143"/>
      <c r="C47" s="42">
        <v>7</v>
      </c>
      <c r="D47" s="42">
        <v>7</v>
      </c>
      <c r="E47" s="42">
        <v>5</v>
      </c>
      <c r="F47" s="42">
        <v>6</v>
      </c>
      <c r="G47" s="42">
        <v>6</v>
      </c>
      <c r="H47" s="25"/>
      <c r="I47" s="42">
        <v>6</v>
      </c>
      <c r="J47" s="42">
        <v>2</v>
      </c>
      <c r="K47" s="42">
        <v>5</v>
      </c>
      <c r="L47" s="42">
        <v>6</v>
      </c>
      <c r="M47" s="42">
        <v>2</v>
      </c>
      <c r="N47" s="25"/>
      <c r="O47" s="42">
        <v>6</v>
      </c>
      <c r="P47" s="42">
        <v>3</v>
      </c>
      <c r="Q47" s="42">
        <v>7</v>
      </c>
      <c r="R47" s="42">
        <v>6</v>
      </c>
      <c r="S47" s="42">
        <v>7</v>
      </c>
      <c r="T47" s="42">
        <v>6</v>
      </c>
      <c r="U47" s="25"/>
      <c r="V47" s="42">
        <v>2</v>
      </c>
      <c r="W47" s="42">
        <v>6</v>
      </c>
      <c r="X47" s="42">
        <v>2</v>
      </c>
      <c r="Y47" s="42">
        <v>7</v>
      </c>
    </row>
    <row r="48" spans="1:25" ht="14.4" customHeight="1" x14ac:dyDescent="0.25">
      <c r="A48" s="142" t="s">
        <v>55</v>
      </c>
      <c r="B48" s="143"/>
      <c r="C48" s="42">
        <v>7</v>
      </c>
      <c r="D48" s="42">
        <v>6</v>
      </c>
      <c r="E48" s="42">
        <v>6</v>
      </c>
      <c r="F48" s="42">
        <v>5</v>
      </c>
      <c r="G48" s="42">
        <v>6</v>
      </c>
      <c r="H48" s="25"/>
      <c r="I48" s="42">
        <v>5</v>
      </c>
      <c r="J48" s="42">
        <v>2</v>
      </c>
      <c r="K48" s="42">
        <v>3</v>
      </c>
      <c r="L48" s="42">
        <v>6</v>
      </c>
      <c r="M48" s="42">
        <v>1</v>
      </c>
      <c r="N48" s="25"/>
      <c r="O48" s="42">
        <v>6</v>
      </c>
      <c r="P48" s="42">
        <v>3</v>
      </c>
      <c r="Q48" s="42">
        <v>6</v>
      </c>
      <c r="R48" s="42">
        <v>7</v>
      </c>
      <c r="S48" s="42">
        <v>7</v>
      </c>
      <c r="T48" s="42">
        <v>7</v>
      </c>
      <c r="U48" s="25"/>
      <c r="V48" s="42">
        <v>7</v>
      </c>
      <c r="W48" s="42">
        <v>2</v>
      </c>
      <c r="X48" s="42">
        <v>4</v>
      </c>
      <c r="Y48" s="42">
        <v>4</v>
      </c>
    </row>
    <row r="49" spans="1:25" ht="14.4" customHeight="1" x14ac:dyDescent="0.25">
      <c r="A49" s="142" t="s">
        <v>56</v>
      </c>
      <c r="B49" s="143"/>
      <c r="C49" s="42">
        <v>3</v>
      </c>
      <c r="D49" s="42">
        <v>4</v>
      </c>
      <c r="E49" s="42">
        <v>5</v>
      </c>
      <c r="F49" s="42">
        <v>4</v>
      </c>
      <c r="G49" s="42">
        <v>5</v>
      </c>
      <c r="H49" s="25"/>
      <c r="I49" s="42">
        <v>4</v>
      </c>
      <c r="J49" s="42">
        <v>2</v>
      </c>
      <c r="K49" s="42">
        <v>2</v>
      </c>
      <c r="L49" s="42">
        <v>5</v>
      </c>
      <c r="M49" s="42">
        <v>1</v>
      </c>
      <c r="N49" s="25"/>
      <c r="O49" s="42">
        <v>6</v>
      </c>
      <c r="P49" s="42">
        <v>2</v>
      </c>
      <c r="Q49" s="42">
        <v>6</v>
      </c>
      <c r="R49" s="42">
        <v>7</v>
      </c>
      <c r="S49" s="42">
        <v>7</v>
      </c>
      <c r="T49" s="42">
        <v>7</v>
      </c>
      <c r="U49" s="25"/>
      <c r="V49" s="42">
        <v>6</v>
      </c>
      <c r="W49" s="42">
        <v>2</v>
      </c>
      <c r="X49" s="42">
        <v>3</v>
      </c>
      <c r="Y49" s="42">
        <v>4</v>
      </c>
    </row>
    <row r="50" spans="1:25" ht="14.4" customHeight="1" x14ac:dyDescent="0.25">
      <c r="A50" s="144" t="s">
        <v>57</v>
      </c>
      <c r="B50" s="145"/>
      <c r="C50" s="43">
        <v>6</v>
      </c>
      <c r="D50" s="43">
        <v>4</v>
      </c>
      <c r="E50" s="43">
        <v>4</v>
      </c>
      <c r="F50" s="43">
        <v>3</v>
      </c>
      <c r="G50" s="43">
        <v>1</v>
      </c>
      <c r="H50" s="28"/>
      <c r="I50" s="43">
        <v>5</v>
      </c>
      <c r="J50" s="43">
        <v>4</v>
      </c>
      <c r="K50" s="43">
        <v>4</v>
      </c>
      <c r="L50" s="43">
        <v>6</v>
      </c>
      <c r="M50" s="43">
        <v>6</v>
      </c>
      <c r="N50" s="28"/>
      <c r="O50" s="43">
        <v>5</v>
      </c>
      <c r="P50" s="43">
        <v>6</v>
      </c>
      <c r="Q50" s="43">
        <v>6</v>
      </c>
      <c r="R50" s="43">
        <v>3</v>
      </c>
      <c r="S50" s="43">
        <v>4</v>
      </c>
      <c r="T50" s="43">
        <v>3</v>
      </c>
      <c r="U50" s="28"/>
      <c r="V50" s="43">
        <v>4</v>
      </c>
      <c r="W50" s="43">
        <v>5</v>
      </c>
      <c r="X50" s="43">
        <v>3</v>
      </c>
      <c r="Y50" s="43">
        <v>4</v>
      </c>
    </row>
  </sheetData>
  <mergeCells count="17">
    <mergeCell ref="A45:B45"/>
    <mergeCell ref="A2:B2"/>
    <mergeCell ref="A34:B34"/>
    <mergeCell ref="A35:B35"/>
    <mergeCell ref="A36:B36"/>
    <mergeCell ref="A37:B37"/>
    <mergeCell ref="A39:B39"/>
    <mergeCell ref="A40:B40"/>
    <mergeCell ref="A41:B41"/>
    <mergeCell ref="A42:B42"/>
    <mergeCell ref="A43:B43"/>
    <mergeCell ref="A44:B44"/>
    <mergeCell ref="A46:B46"/>
    <mergeCell ref="A47:B47"/>
    <mergeCell ref="A48:B48"/>
    <mergeCell ref="A49:B49"/>
    <mergeCell ref="A50:B50"/>
  </mergeCells>
  <dataValidations count="1">
    <dataValidation type="list" allowBlank="1" showInputMessage="1" showErrorMessage="1" sqref="I35:M50 V35:Y50 O35:T50 C35:G50" xr:uid="{61FE15E0-7581-4752-81F9-C4E029A7686B}">
      <formula1>$AH$4:$AH$10</formula1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23EA7-60DE-4FA5-8BC8-2A1490200725}">
  <dimension ref="A2:AH50"/>
  <sheetViews>
    <sheetView zoomScaleNormal="100" workbookViewId="0">
      <selection activeCell="C41" sqref="C41"/>
    </sheetView>
  </sheetViews>
  <sheetFormatPr defaultColWidth="8.88671875" defaultRowHeight="13.2" x14ac:dyDescent="0.25"/>
  <cols>
    <col min="1" max="1" width="71.88671875" style="16" bestFit="1" customWidth="1"/>
    <col min="2" max="2" width="91.33203125" style="16" customWidth="1"/>
    <col min="3" max="3" width="13.88671875" style="16" customWidth="1"/>
    <col min="4" max="4" width="13.5546875" style="16" bestFit="1" customWidth="1"/>
    <col min="5" max="5" width="13.33203125" style="16" bestFit="1" customWidth="1"/>
    <col min="6" max="7" width="17.6640625" style="16" customWidth="1"/>
    <col min="8" max="8" width="5" style="16" customWidth="1"/>
    <col min="9" max="10" width="17.6640625" style="16" customWidth="1"/>
    <col min="11" max="11" width="14.109375" style="16" customWidth="1"/>
    <col min="12" max="13" width="17.6640625" style="16" customWidth="1"/>
    <col min="14" max="14" width="5" style="16" customWidth="1"/>
    <col min="15" max="15" width="25" style="16" customWidth="1"/>
    <col min="16" max="20" width="17.6640625" style="16" customWidth="1"/>
    <col min="21" max="21" width="5" style="16" customWidth="1"/>
    <col min="22" max="25" width="17.6640625" style="16" customWidth="1"/>
    <col min="26" max="29" width="13.33203125" style="16" customWidth="1"/>
    <col min="30" max="31" width="8.88671875" style="16"/>
    <col min="32" max="32" width="8.6640625" style="16" bestFit="1" customWidth="1"/>
    <col min="33" max="38" width="8.88671875" style="16"/>
    <col min="39" max="39" width="56.6640625" style="16" bestFit="1" customWidth="1"/>
    <col min="40" max="40" width="70.33203125" style="16" bestFit="1" customWidth="1"/>
    <col min="41" max="16384" width="8.88671875" style="16"/>
  </cols>
  <sheetData>
    <row r="2" spans="1:34" x14ac:dyDescent="0.25">
      <c r="A2" s="137" t="s">
        <v>59</v>
      </c>
      <c r="B2" s="137"/>
      <c r="W2" s="17"/>
      <c r="X2" s="17"/>
      <c r="Y2" s="17"/>
      <c r="AE2" s="17"/>
      <c r="AG2" s="17"/>
    </row>
    <row r="4" spans="1:34" ht="13.8" x14ac:dyDescent="0.25">
      <c r="A4" s="23" t="s">
        <v>80</v>
      </c>
      <c r="B4" s="23" t="s">
        <v>81</v>
      </c>
      <c r="AH4" s="16">
        <v>1</v>
      </c>
    </row>
    <row r="5" spans="1:34" x14ac:dyDescent="0.25">
      <c r="A5" s="18" t="s">
        <v>92</v>
      </c>
      <c r="B5" s="16" t="s">
        <v>71</v>
      </c>
      <c r="AH5" s="16">
        <v>2</v>
      </c>
    </row>
    <row r="6" spans="1:34" x14ac:dyDescent="0.25">
      <c r="A6" s="18" t="s">
        <v>35</v>
      </c>
      <c r="B6" s="16" t="s">
        <v>72</v>
      </c>
      <c r="AH6" s="16">
        <v>3</v>
      </c>
    </row>
    <row r="7" spans="1:34" x14ac:dyDescent="0.25">
      <c r="A7" s="18" t="s">
        <v>73</v>
      </c>
      <c r="B7" s="16" t="s">
        <v>76</v>
      </c>
      <c r="AH7" s="16">
        <v>4</v>
      </c>
    </row>
    <row r="8" spans="1:34" x14ac:dyDescent="0.25">
      <c r="A8" s="18" t="s">
        <v>93</v>
      </c>
      <c r="B8" s="16" t="s">
        <v>74</v>
      </c>
      <c r="AH8" s="16">
        <v>5</v>
      </c>
    </row>
    <row r="9" spans="1:34" x14ac:dyDescent="0.25">
      <c r="A9" s="40" t="s">
        <v>65</v>
      </c>
      <c r="B9" s="16" t="s">
        <v>75</v>
      </c>
      <c r="AH9" s="16">
        <v>6</v>
      </c>
    </row>
    <row r="10" spans="1:34" x14ac:dyDescent="0.25">
      <c r="A10" s="19"/>
      <c r="AH10" s="16">
        <v>7</v>
      </c>
    </row>
    <row r="11" spans="1:34" x14ac:dyDescent="0.25">
      <c r="A11" s="20" t="s">
        <v>60</v>
      </c>
      <c r="B11" s="16" t="s">
        <v>82</v>
      </c>
    </row>
    <row r="12" spans="1:34" x14ac:dyDescent="0.25">
      <c r="A12" s="20" t="s">
        <v>36</v>
      </c>
      <c r="B12" s="16" t="s">
        <v>83</v>
      </c>
    </row>
    <row r="13" spans="1:34" x14ac:dyDescent="0.25">
      <c r="A13" s="20" t="s">
        <v>62</v>
      </c>
      <c r="B13" s="16" t="s">
        <v>84</v>
      </c>
    </row>
    <row r="14" spans="1:34" x14ac:dyDescent="0.25">
      <c r="A14" s="20" t="s">
        <v>64</v>
      </c>
      <c r="B14" s="16" t="s">
        <v>97</v>
      </c>
    </row>
    <row r="15" spans="1:34" x14ac:dyDescent="0.25">
      <c r="A15" s="39" t="s">
        <v>42</v>
      </c>
      <c r="B15" s="16" t="s">
        <v>88</v>
      </c>
    </row>
    <row r="16" spans="1:34" x14ac:dyDescent="0.25">
      <c r="A16" s="19"/>
    </row>
    <row r="17" spans="1:2" x14ac:dyDescent="0.25">
      <c r="A17" s="21" t="s">
        <v>40</v>
      </c>
      <c r="B17" s="16" t="s">
        <v>87</v>
      </c>
    </row>
    <row r="18" spans="1:2" x14ac:dyDescent="0.25">
      <c r="A18" s="21" t="s">
        <v>67</v>
      </c>
      <c r="B18" s="16" t="s">
        <v>96</v>
      </c>
    </row>
    <row r="19" spans="1:2" x14ac:dyDescent="0.25">
      <c r="A19" s="21" t="s">
        <v>37</v>
      </c>
      <c r="B19" s="16" t="s">
        <v>86</v>
      </c>
    </row>
    <row r="20" spans="1:2" x14ac:dyDescent="0.25">
      <c r="A20" s="21" t="s">
        <v>69</v>
      </c>
      <c r="B20" s="16" t="s">
        <v>78</v>
      </c>
    </row>
    <row r="21" spans="1:2" x14ac:dyDescent="0.25">
      <c r="A21" s="21" t="s">
        <v>68</v>
      </c>
      <c r="B21" s="16" t="s">
        <v>79</v>
      </c>
    </row>
    <row r="22" spans="1:2" x14ac:dyDescent="0.25">
      <c r="A22" s="38" t="s">
        <v>66</v>
      </c>
      <c r="B22" s="16" t="s">
        <v>77</v>
      </c>
    </row>
    <row r="23" spans="1:2" x14ac:dyDescent="0.25">
      <c r="A23" s="19"/>
    </row>
    <row r="24" spans="1:2" x14ac:dyDescent="0.25">
      <c r="A24" s="22" t="s">
        <v>38</v>
      </c>
      <c r="B24" s="46" t="s">
        <v>91</v>
      </c>
    </row>
    <row r="25" spans="1:2" x14ac:dyDescent="0.25">
      <c r="A25" s="22" t="s">
        <v>41</v>
      </c>
      <c r="B25" s="46" t="s">
        <v>90</v>
      </c>
    </row>
    <row r="26" spans="1:2" x14ac:dyDescent="0.25">
      <c r="A26" s="22" t="s">
        <v>63</v>
      </c>
      <c r="B26" s="16" t="s">
        <v>89</v>
      </c>
    </row>
    <row r="27" spans="1:2" x14ac:dyDescent="0.25">
      <c r="A27" s="37" t="s">
        <v>39</v>
      </c>
      <c r="B27" s="16" t="s">
        <v>85</v>
      </c>
    </row>
    <row r="34" spans="1:25" ht="52.8" x14ac:dyDescent="0.3">
      <c r="A34" s="138" t="s">
        <v>58</v>
      </c>
      <c r="B34" s="139"/>
      <c r="C34" s="29" t="s">
        <v>92</v>
      </c>
      <c r="D34" s="29" t="s">
        <v>35</v>
      </c>
      <c r="E34" s="29" t="s">
        <v>95</v>
      </c>
      <c r="F34" s="29" t="s">
        <v>93</v>
      </c>
      <c r="G34" s="29" t="s">
        <v>65</v>
      </c>
      <c r="H34" s="30"/>
      <c r="I34" s="31" t="s">
        <v>61</v>
      </c>
      <c r="J34" s="31" t="s">
        <v>36</v>
      </c>
      <c r="K34" s="31" t="s">
        <v>62</v>
      </c>
      <c r="L34" s="31" t="s">
        <v>70</v>
      </c>
      <c r="M34" s="31" t="s">
        <v>42</v>
      </c>
      <c r="N34" s="30"/>
      <c r="O34" s="32" t="s">
        <v>40</v>
      </c>
      <c r="P34" s="32" t="s">
        <v>67</v>
      </c>
      <c r="Q34" s="33" t="s">
        <v>37</v>
      </c>
      <c r="R34" s="32" t="s">
        <v>69</v>
      </c>
      <c r="S34" s="32" t="s">
        <v>68</v>
      </c>
      <c r="T34" s="34" t="s">
        <v>66</v>
      </c>
      <c r="U34" s="30"/>
      <c r="V34" s="35" t="s">
        <v>38</v>
      </c>
      <c r="W34" s="36" t="s">
        <v>41</v>
      </c>
      <c r="X34" s="35" t="s">
        <v>63</v>
      </c>
      <c r="Y34" s="35" t="s">
        <v>39</v>
      </c>
    </row>
    <row r="35" spans="1:25" s="46" customFormat="1" ht="14.4" customHeight="1" x14ac:dyDescent="0.25">
      <c r="A35" s="148" t="s">
        <v>43</v>
      </c>
      <c r="B35" s="149"/>
      <c r="C35" s="47">
        <v>6</v>
      </c>
      <c r="D35" s="48">
        <v>5</v>
      </c>
      <c r="E35" s="48">
        <v>6</v>
      </c>
      <c r="F35" s="48">
        <v>6</v>
      </c>
      <c r="G35" s="48">
        <v>6</v>
      </c>
      <c r="H35" s="49"/>
      <c r="I35" s="48">
        <v>5</v>
      </c>
      <c r="J35" s="48">
        <v>5</v>
      </c>
      <c r="K35" s="48">
        <v>5</v>
      </c>
      <c r="L35" s="48">
        <v>6</v>
      </c>
      <c r="M35" s="48">
        <v>4</v>
      </c>
      <c r="N35" s="49"/>
      <c r="O35" s="48">
        <v>3</v>
      </c>
      <c r="P35" s="48">
        <v>6</v>
      </c>
      <c r="Q35" s="48">
        <v>5</v>
      </c>
      <c r="R35" s="48">
        <v>5</v>
      </c>
      <c r="S35" s="48">
        <v>4</v>
      </c>
      <c r="T35" s="48">
        <v>4</v>
      </c>
      <c r="U35" s="49"/>
      <c r="V35" s="48">
        <v>5</v>
      </c>
      <c r="W35" s="48">
        <v>4</v>
      </c>
      <c r="X35" s="48">
        <v>5</v>
      </c>
      <c r="Y35" s="48">
        <v>5</v>
      </c>
    </row>
    <row r="36" spans="1:25" s="46" customFormat="1" ht="14.4" customHeight="1" x14ac:dyDescent="0.25">
      <c r="A36" s="146" t="s">
        <v>44</v>
      </c>
      <c r="B36" s="147"/>
      <c r="C36" s="47">
        <v>4</v>
      </c>
      <c r="D36" s="47">
        <v>2</v>
      </c>
      <c r="E36" s="47">
        <v>4</v>
      </c>
      <c r="F36" s="47">
        <v>2</v>
      </c>
      <c r="G36" s="47">
        <v>2</v>
      </c>
      <c r="H36" s="50"/>
      <c r="I36" s="47">
        <v>5</v>
      </c>
      <c r="J36" s="47">
        <v>5</v>
      </c>
      <c r="K36" s="47">
        <v>5</v>
      </c>
      <c r="L36" s="47">
        <v>3</v>
      </c>
      <c r="M36" s="47">
        <v>6</v>
      </c>
      <c r="N36" s="50"/>
      <c r="O36" s="47">
        <v>3</v>
      </c>
      <c r="P36" s="47">
        <v>3</v>
      </c>
      <c r="Q36" s="47">
        <v>3</v>
      </c>
      <c r="R36" s="47">
        <v>4</v>
      </c>
      <c r="S36" s="47">
        <v>3</v>
      </c>
      <c r="T36" s="47">
        <v>2</v>
      </c>
      <c r="U36" s="50"/>
      <c r="V36" s="48">
        <v>5</v>
      </c>
      <c r="W36" s="48">
        <v>4</v>
      </c>
      <c r="X36" s="48">
        <v>3</v>
      </c>
      <c r="Y36" s="48">
        <v>4</v>
      </c>
    </row>
    <row r="37" spans="1:25" s="46" customFormat="1" ht="14.4" customHeight="1" x14ac:dyDescent="0.25">
      <c r="A37" s="146" t="s">
        <v>45</v>
      </c>
      <c r="B37" s="147"/>
      <c r="C37" s="47">
        <v>4</v>
      </c>
      <c r="D37" s="47">
        <v>3</v>
      </c>
      <c r="E37" s="47">
        <v>3</v>
      </c>
      <c r="F37" s="47">
        <v>2</v>
      </c>
      <c r="G37" s="47">
        <v>3</v>
      </c>
      <c r="H37" s="50"/>
      <c r="I37" s="47">
        <v>4</v>
      </c>
      <c r="J37" s="47">
        <v>4</v>
      </c>
      <c r="K37" s="47">
        <v>4</v>
      </c>
      <c r="L37" s="47">
        <v>3</v>
      </c>
      <c r="M37" s="47">
        <v>6</v>
      </c>
      <c r="N37" s="50"/>
      <c r="O37" s="47">
        <v>3</v>
      </c>
      <c r="P37" s="47">
        <v>3</v>
      </c>
      <c r="Q37" s="47">
        <v>3</v>
      </c>
      <c r="R37" s="47">
        <v>4</v>
      </c>
      <c r="S37" s="47">
        <v>3</v>
      </c>
      <c r="T37" s="47">
        <v>2</v>
      </c>
      <c r="U37" s="50"/>
      <c r="V37" s="48">
        <v>5</v>
      </c>
      <c r="W37" s="48">
        <v>4</v>
      </c>
      <c r="X37" s="48">
        <v>3</v>
      </c>
      <c r="Y37" s="48">
        <v>4</v>
      </c>
    </row>
    <row r="38" spans="1:25" s="46" customFormat="1" ht="14.4" customHeight="1" x14ac:dyDescent="0.25">
      <c r="A38" s="51" t="s">
        <v>46</v>
      </c>
      <c r="B38" s="52"/>
      <c r="C38" s="47">
        <v>3</v>
      </c>
      <c r="D38" s="47">
        <v>2</v>
      </c>
      <c r="E38" s="47">
        <v>2</v>
      </c>
      <c r="F38" s="47">
        <v>2</v>
      </c>
      <c r="G38" s="47">
        <v>2</v>
      </c>
      <c r="H38" s="50"/>
      <c r="I38" s="47">
        <v>5</v>
      </c>
      <c r="J38" s="47">
        <v>4</v>
      </c>
      <c r="K38" s="47">
        <v>5</v>
      </c>
      <c r="L38" s="47">
        <v>3</v>
      </c>
      <c r="M38" s="47">
        <v>5</v>
      </c>
      <c r="N38" s="50"/>
      <c r="O38" s="47">
        <v>4</v>
      </c>
      <c r="P38" s="47">
        <v>4</v>
      </c>
      <c r="Q38" s="47">
        <v>4</v>
      </c>
      <c r="R38" s="47">
        <v>4</v>
      </c>
      <c r="S38" s="47">
        <v>3</v>
      </c>
      <c r="T38" s="47">
        <v>3</v>
      </c>
      <c r="U38" s="50"/>
      <c r="V38" s="48">
        <v>4</v>
      </c>
      <c r="W38" s="48">
        <v>4</v>
      </c>
      <c r="X38" s="48">
        <v>4</v>
      </c>
      <c r="Y38" s="48">
        <v>4</v>
      </c>
    </row>
    <row r="39" spans="1:25" s="46" customFormat="1" ht="14.4" customHeight="1" x14ac:dyDescent="0.25">
      <c r="A39" s="146" t="s">
        <v>47</v>
      </c>
      <c r="B39" s="147"/>
      <c r="C39" s="47">
        <v>3</v>
      </c>
      <c r="D39" s="47">
        <v>2</v>
      </c>
      <c r="E39" s="47">
        <v>2</v>
      </c>
      <c r="F39" s="47">
        <v>2</v>
      </c>
      <c r="G39" s="47">
        <v>2</v>
      </c>
      <c r="H39" s="50"/>
      <c r="I39" s="47">
        <v>4</v>
      </c>
      <c r="J39" s="47">
        <v>4</v>
      </c>
      <c r="K39" s="47">
        <v>5</v>
      </c>
      <c r="L39" s="47">
        <v>3</v>
      </c>
      <c r="M39" s="47">
        <v>5</v>
      </c>
      <c r="N39" s="50"/>
      <c r="O39" s="47">
        <v>4</v>
      </c>
      <c r="P39" s="47">
        <v>4</v>
      </c>
      <c r="Q39" s="47">
        <v>4</v>
      </c>
      <c r="R39" s="47">
        <v>4</v>
      </c>
      <c r="S39" s="47">
        <v>3</v>
      </c>
      <c r="T39" s="47">
        <v>2</v>
      </c>
      <c r="U39" s="50"/>
      <c r="V39" s="48">
        <v>4</v>
      </c>
      <c r="W39" s="48">
        <v>4</v>
      </c>
      <c r="X39" s="48">
        <v>3</v>
      </c>
      <c r="Y39" s="48">
        <v>4</v>
      </c>
    </row>
    <row r="40" spans="1:25" s="46" customFormat="1" ht="14.4" customHeight="1" x14ac:dyDescent="0.25">
      <c r="A40" s="146" t="s">
        <v>48</v>
      </c>
      <c r="B40" s="147"/>
      <c r="C40" s="47">
        <v>6</v>
      </c>
      <c r="D40" s="47">
        <v>6</v>
      </c>
      <c r="E40" s="47">
        <v>6</v>
      </c>
      <c r="F40" s="47">
        <v>6</v>
      </c>
      <c r="G40" s="47">
        <v>5</v>
      </c>
      <c r="H40" s="50"/>
      <c r="I40" s="47">
        <v>5</v>
      </c>
      <c r="J40" s="47">
        <v>5</v>
      </c>
      <c r="K40" s="47">
        <v>6</v>
      </c>
      <c r="L40" s="47">
        <v>6</v>
      </c>
      <c r="M40" s="47">
        <v>5</v>
      </c>
      <c r="N40" s="50"/>
      <c r="O40" s="47">
        <v>5</v>
      </c>
      <c r="P40" s="47">
        <v>6</v>
      </c>
      <c r="Q40" s="47">
        <v>4</v>
      </c>
      <c r="R40" s="47">
        <v>5</v>
      </c>
      <c r="S40" s="47">
        <v>5</v>
      </c>
      <c r="T40" s="47">
        <v>4</v>
      </c>
      <c r="U40" s="50"/>
      <c r="V40" s="48">
        <v>3</v>
      </c>
      <c r="W40" s="48">
        <v>3</v>
      </c>
      <c r="X40" s="48">
        <v>3</v>
      </c>
      <c r="Y40" s="48">
        <v>5</v>
      </c>
    </row>
    <row r="41" spans="1:25" s="46" customFormat="1" ht="14.4" customHeight="1" x14ac:dyDescent="0.25">
      <c r="A41" s="146" t="s">
        <v>49</v>
      </c>
      <c r="B41" s="147"/>
      <c r="C41" s="47">
        <v>4</v>
      </c>
      <c r="D41" s="47">
        <v>4</v>
      </c>
      <c r="E41" s="47">
        <v>4</v>
      </c>
      <c r="F41" s="47">
        <v>3</v>
      </c>
      <c r="G41" s="47">
        <v>3</v>
      </c>
      <c r="H41" s="50"/>
      <c r="I41" s="47">
        <v>4</v>
      </c>
      <c r="J41" s="47">
        <v>4</v>
      </c>
      <c r="K41" s="47">
        <v>4</v>
      </c>
      <c r="L41" s="47">
        <v>3</v>
      </c>
      <c r="M41" s="47">
        <v>3</v>
      </c>
      <c r="N41" s="50"/>
      <c r="O41" s="47">
        <v>4</v>
      </c>
      <c r="P41" s="47">
        <v>4</v>
      </c>
      <c r="Q41" s="47">
        <v>4</v>
      </c>
      <c r="R41" s="47">
        <v>3</v>
      </c>
      <c r="S41" s="47">
        <v>3</v>
      </c>
      <c r="T41" s="47">
        <v>4</v>
      </c>
      <c r="U41" s="50"/>
      <c r="V41" s="48">
        <v>3</v>
      </c>
      <c r="W41" s="48">
        <v>5</v>
      </c>
      <c r="X41" s="48">
        <v>3</v>
      </c>
      <c r="Y41" s="48">
        <v>5</v>
      </c>
    </row>
    <row r="42" spans="1:25" ht="14.4" customHeight="1" x14ac:dyDescent="0.25">
      <c r="A42" s="146" t="s">
        <v>50</v>
      </c>
      <c r="B42" s="147"/>
      <c r="C42" s="42">
        <v>6</v>
      </c>
      <c r="D42" s="42">
        <v>6</v>
      </c>
      <c r="E42" s="42">
        <v>4</v>
      </c>
      <c r="F42" s="42">
        <v>3</v>
      </c>
      <c r="G42" s="42">
        <v>4</v>
      </c>
      <c r="H42" s="25"/>
      <c r="I42" s="47">
        <v>5</v>
      </c>
      <c r="J42" s="47">
        <v>5</v>
      </c>
      <c r="K42" s="47">
        <v>4</v>
      </c>
      <c r="L42" s="47">
        <v>3</v>
      </c>
      <c r="M42" s="47">
        <v>4</v>
      </c>
      <c r="N42" s="25"/>
      <c r="O42" s="47">
        <v>6</v>
      </c>
      <c r="P42" s="47">
        <v>5</v>
      </c>
      <c r="Q42" s="47">
        <v>5</v>
      </c>
      <c r="R42" s="47">
        <v>5</v>
      </c>
      <c r="S42" s="47">
        <v>5</v>
      </c>
      <c r="T42" s="47">
        <v>6</v>
      </c>
      <c r="U42" s="25"/>
      <c r="V42" s="48">
        <v>4</v>
      </c>
      <c r="W42" s="48">
        <v>4</v>
      </c>
      <c r="X42" s="48">
        <v>4</v>
      </c>
      <c r="Y42" s="48">
        <v>4</v>
      </c>
    </row>
    <row r="43" spans="1:25" ht="14.4" customHeight="1" x14ac:dyDescent="0.25">
      <c r="A43" s="146" t="s">
        <v>51</v>
      </c>
      <c r="B43" s="147"/>
      <c r="C43" s="42">
        <v>4</v>
      </c>
      <c r="D43" s="42">
        <v>3</v>
      </c>
      <c r="E43" s="42">
        <v>3</v>
      </c>
      <c r="F43" s="42">
        <v>2</v>
      </c>
      <c r="G43" s="42">
        <v>3</v>
      </c>
      <c r="H43" s="25"/>
      <c r="I43" s="47">
        <v>4</v>
      </c>
      <c r="J43" s="47">
        <v>4</v>
      </c>
      <c r="K43" s="47">
        <v>4</v>
      </c>
      <c r="L43" s="47">
        <v>2</v>
      </c>
      <c r="M43" s="47">
        <v>3</v>
      </c>
      <c r="N43" s="25"/>
      <c r="O43" s="47">
        <v>5</v>
      </c>
      <c r="P43" s="47">
        <v>4</v>
      </c>
      <c r="Q43" s="47">
        <v>4</v>
      </c>
      <c r="R43" s="47">
        <v>4</v>
      </c>
      <c r="S43" s="47">
        <v>3</v>
      </c>
      <c r="T43" s="47">
        <v>5</v>
      </c>
      <c r="U43" s="25"/>
      <c r="V43" s="48">
        <v>2</v>
      </c>
      <c r="W43" s="48">
        <v>4</v>
      </c>
      <c r="X43" s="48">
        <v>2</v>
      </c>
      <c r="Y43" s="48">
        <v>4</v>
      </c>
    </row>
    <row r="44" spans="1:25" ht="14.4" customHeight="1" x14ac:dyDescent="0.25">
      <c r="A44" s="146" t="s">
        <v>52</v>
      </c>
      <c r="B44" s="147"/>
      <c r="C44" s="42">
        <v>4</v>
      </c>
      <c r="D44" s="42">
        <v>3</v>
      </c>
      <c r="E44" s="42">
        <v>2</v>
      </c>
      <c r="F44" s="42">
        <v>2</v>
      </c>
      <c r="G44" s="42">
        <v>3</v>
      </c>
      <c r="H44" s="25"/>
      <c r="I44" s="47">
        <v>4</v>
      </c>
      <c r="J44" s="47">
        <v>4</v>
      </c>
      <c r="K44" s="47">
        <v>4</v>
      </c>
      <c r="L44" s="47">
        <v>4</v>
      </c>
      <c r="M44" s="47">
        <v>5</v>
      </c>
      <c r="N44" s="25"/>
      <c r="O44" s="47">
        <v>4</v>
      </c>
      <c r="P44" s="47">
        <v>4</v>
      </c>
      <c r="Q44" s="47">
        <v>4</v>
      </c>
      <c r="R44" s="47">
        <v>4</v>
      </c>
      <c r="S44" s="47">
        <v>5</v>
      </c>
      <c r="T44" s="47">
        <v>5</v>
      </c>
      <c r="U44" s="25"/>
      <c r="V44" s="48">
        <v>4</v>
      </c>
      <c r="W44" s="48">
        <v>3</v>
      </c>
      <c r="X44" s="48">
        <v>4</v>
      </c>
      <c r="Y44" s="48">
        <v>5</v>
      </c>
    </row>
    <row r="45" spans="1:25" ht="14.4" customHeight="1" x14ac:dyDescent="0.25">
      <c r="A45" s="146" t="s">
        <v>53</v>
      </c>
      <c r="B45" s="147"/>
      <c r="C45" s="42">
        <v>3</v>
      </c>
      <c r="D45" s="42">
        <v>3</v>
      </c>
      <c r="E45" s="42">
        <v>3</v>
      </c>
      <c r="F45" s="42">
        <v>3</v>
      </c>
      <c r="G45" s="42">
        <v>3</v>
      </c>
      <c r="H45" s="25"/>
      <c r="I45" s="47">
        <v>4</v>
      </c>
      <c r="J45" s="47">
        <v>4</v>
      </c>
      <c r="K45" s="47">
        <v>3</v>
      </c>
      <c r="L45" s="47">
        <v>4</v>
      </c>
      <c r="M45" s="47">
        <v>5</v>
      </c>
      <c r="N45" s="25"/>
      <c r="O45" s="47">
        <v>4</v>
      </c>
      <c r="P45" s="47">
        <v>4</v>
      </c>
      <c r="Q45" s="47">
        <v>3</v>
      </c>
      <c r="R45" s="47">
        <v>3</v>
      </c>
      <c r="S45" s="47">
        <v>5</v>
      </c>
      <c r="T45" s="47">
        <v>5</v>
      </c>
      <c r="U45" s="25"/>
      <c r="V45" s="48">
        <v>4</v>
      </c>
      <c r="W45" s="48">
        <v>3</v>
      </c>
      <c r="X45" s="48">
        <v>3</v>
      </c>
      <c r="Y45" s="48">
        <v>5</v>
      </c>
    </row>
    <row r="46" spans="1:25" ht="14.4" customHeight="1" x14ac:dyDescent="0.25">
      <c r="A46" s="146" t="s">
        <v>54</v>
      </c>
      <c r="B46" s="147"/>
      <c r="C46" s="42">
        <v>4</v>
      </c>
      <c r="D46" s="42">
        <v>4</v>
      </c>
      <c r="E46" s="42">
        <v>3</v>
      </c>
      <c r="F46" s="42">
        <v>2</v>
      </c>
      <c r="G46" s="42">
        <v>3</v>
      </c>
      <c r="H46" s="25"/>
      <c r="I46" s="47">
        <v>4</v>
      </c>
      <c r="J46" s="47">
        <v>4</v>
      </c>
      <c r="K46" s="47">
        <v>4</v>
      </c>
      <c r="L46" s="47">
        <v>4</v>
      </c>
      <c r="M46" s="47">
        <v>3</v>
      </c>
      <c r="N46" s="25"/>
      <c r="O46" s="47">
        <v>3</v>
      </c>
      <c r="P46" s="47">
        <v>4</v>
      </c>
      <c r="Q46" s="47">
        <v>4</v>
      </c>
      <c r="R46" s="47">
        <v>3</v>
      </c>
      <c r="S46" s="47">
        <v>3</v>
      </c>
      <c r="T46" s="47">
        <v>4</v>
      </c>
      <c r="U46" s="25"/>
      <c r="V46" s="48">
        <v>4</v>
      </c>
      <c r="W46" s="48">
        <v>3</v>
      </c>
      <c r="X46" s="48">
        <v>4</v>
      </c>
      <c r="Y46" s="48">
        <v>5</v>
      </c>
    </row>
    <row r="47" spans="1:25" ht="14.4" customHeight="1" x14ac:dyDescent="0.25">
      <c r="A47" s="146" t="s">
        <v>94</v>
      </c>
      <c r="B47" s="147"/>
      <c r="C47" s="42">
        <v>3</v>
      </c>
      <c r="D47" s="42">
        <v>3</v>
      </c>
      <c r="E47" s="42">
        <v>3</v>
      </c>
      <c r="F47" s="42">
        <v>2</v>
      </c>
      <c r="G47" s="42">
        <v>4</v>
      </c>
      <c r="H47" s="25"/>
      <c r="I47" s="47">
        <v>4</v>
      </c>
      <c r="J47" s="47">
        <v>4</v>
      </c>
      <c r="K47" s="47">
        <v>4</v>
      </c>
      <c r="L47" s="47">
        <v>3</v>
      </c>
      <c r="M47" s="47">
        <v>4</v>
      </c>
      <c r="N47" s="25"/>
      <c r="O47" s="47">
        <v>3</v>
      </c>
      <c r="P47" s="47">
        <v>4</v>
      </c>
      <c r="Q47" s="47">
        <v>4</v>
      </c>
      <c r="R47" s="47">
        <v>3</v>
      </c>
      <c r="S47" s="47">
        <v>4</v>
      </c>
      <c r="T47" s="47">
        <v>4</v>
      </c>
      <c r="U47" s="25"/>
      <c r="V47" s="48">
        <v>3</v>
      </c>
      <c r="W47" s="48">
        <v>2</v>
      </c>
      <c r="X47" s="48">
        <v>3</v>
      </c>
      <c r="Y47" s="48">
        <v>6</v>
      </c>
    </row>
    <row r="48" spans="1:25" ht="14.4" customHeight="1" x14ac:dyDescent="0.25">
      <c r="A48" s="146" t="s">
        <v>55</v>
      </c>
      <c r="B48" s="147"/>
      <c r="C48" s="42">
        <v>3</v>
      </c>
      <c r="D48" s="42">
        <v>3</v>
      </c>
      <c r="E48" s="42">
        <v>3</v>
      </c>
      <c r="F48" s="42">
        <v>3</v>
      </c>
      <c r="G48" s="42">
        <v>3</v>
      </c>
      <c r="H48" s="25"/>
      <c r="I48" s="47">
        <v>3</v>
      </c>
      <c r="J48" s="47">
        <v>3</v>
      </c>
      <c r="K48" s="47">
        <v>3</v>
      </c>
      <c r="L48" s="47">
        <v>3</v>
      </c>
      <c r="M48" s="47">
        <v>3</v>
      </c>
      <c r="N48" s="25"/>
      <c r="O48" s="47">
        <v>3</v>
      </c>
      <c r="P48" s="47">
        <v>3</v>
      </c>
      <c r="Q48" s="47">
        <v>3</v>
      </c>
      <c r="R48" s="47">
        <v>3</v>
      </c>
      <c r="S48" s="47">
        <v>3</v>
      </c>
      <c r="T48" s="47">
        <v>3</v>
      </c>
      <c r="U48" s="25"/>
      <c r="V48" s="48">
        <v>5</v>
      </c>
      <c r="W48" s="48">
        <v>4</v>
      </c>
      <c r="X48" s="48">
        <v>5</v>
      </c>
      <c r="Y48" s="48">
        <v>3</v>
      </c>
    </row>
    <row r="49" spans="1:25" ht="14.4" customHeight="1" x14ac:dyDescent="0.25">
      <c r="A49" s="142" t="s">
        <v>56</v>
      </c>
      <c r="B49" s="143"/>
      <c r="C49" s="42">
        <v>3</v>
      </c>
      <c r="D49" s="42">
        <v>3</v>
      </c>
      <c r="E49" s="42">
        <v>2</v>
      </c>
      <c r="F49" s="42">
        <v>3</v>
      </c>
      <c r="G49" s="42">
        <v>3</v>
      </c>
      <c r="H49" s="25"/>
      <c r="I49" s="47">
        <v>3</v>
      </c>
      <c r="J49" s="47">
        <v>3</v>
      </c>
      <c r="K49" s="47">
        <v>4</v>
      </c>
      <c r="L49" s="47">
        <v>3</v>
      </c>
      <c r="M49" s="47">
        <v>3</v>
      </c>
      <c r="N49" s="25"/>
      <c r="O49" s="47">
        <v>3</v>
      </c>
      <c r="P49" s="47">
        <v>3</v>
      </c>
      <c r="Q49" s="47">
        <v>4</v>
      </c>
      <c r="R49" s="47">
        <v>3</v>
      </c>
      <c r="S49" s="47">
        <v>3</v>
      </c>
      <c r="T49" s="47">
        <v>4</v>
      </c>
      <c r="U49" s="25"/>
      <c r="V49" s="48">
        <v>4</v>
      </c>
      <c r="W49" s="48">
        <v>4</v>
      </c>
      <c r="X49" s="48">
        <v>4</v>
      </c>
      <c r="Y49" s="48">
        <v>3</v>
      </c>
    </row>
    <row r="50" spans="1:25" ht="14.4" customHeight="1" x14ac:dyDescent="0.25">
      <c r="A50" s="144" t="s">
        <v>57</v>
      </c>
      <c r="B50" s="145"/>
      <c r="C50" s="43">
        <v>6</v>
      </c>
      <c r="D50" s="43">
        <v>6</v>
      </c>
      <c r="E50" s="43">
        <v>4</v>
      </c>
      <c r="F50" s="43">
        <v>3</v>
      </c>
      <c r="G50" s="43">
        <v>4</v>
      </c>
      <c r="H50" s="28"/>
      <c r="I50" s="53">
        <v>5</v>
      </c>
      <c r="J50" s="53">
        <v>5</v>
      </c>
      <c r="K50" s="53">
        <v>4</v>
      </c>
      <c r="L50" s="53">
        <v>5</v>
      </c>
      <c r="M50" s="53">
        <v>3</v>
      </c>
      <c r="N50" s="28"/>
      <c r="O50" s="53">
        <v>4</v>
      </c>
      <c r="P50" s="53">
        <v>4</v>
      </c>
      <c r="Q50" s="53">
        <v>4</v>
      </c>
      <c r="R50" s="53">
        <v>5</v>
      </c>
      <c r="S50" s="53">
        <v>3</v>
      </c>
      <c r="T50" s="53">
        <v>5</v>
      </c>
      <c r="U50" s="28"/>
      <c r="V50" s="48">
        <v>4</v>
      </c>
      <c r="W50" s="48">
        <v>4</v>
      </c>
      <c r="X50" s="48">
        <v>4</v>
      </c>
      <c r="Y50" s="48">
        <v>4</v>
      </c>
    </row>
  </sheetData>
  <mergeCells count="17">
    <mergeCell ref="A45:B45"/>
    <mergeCell ref="A2:B2"/>
    <mergeCell ref="A34:B34"/>
    <mergeCell ref="A35:B35"/>
    <mergeCell ref="A36:B36"/>
    <mergeCell ref="A37:B37"/>
    <mergeCell ref="A39:B39"/>
    <mergeCell ref="A40:B40"/>
    <mergeCell ref="A41:B41"/>
    <mergeCell ref="A42:B42"/>
    <mergeCell ref="A43:B43"/>
    <mergeCell ref="A44:B44"/>
    <mergeCell ref="A46:B46"/>
    <mergeCell ref="A47:B47"/>
    <mergeCell ref="A48:B48"/>
    <mergeCell ref="A49:B49"/>
    <mergeCell ref="A50:B50"/>
  </mergeCells>
  <dataValidations count="1">
    <dataValidation type="list" allowBlank="1" showInputMessage="1" showErrorMessage="1" sqref="C35:G50 O35:T50 I35:M50 V35:Y50" xr:uid="{1459EE62-259C-4598-9FF7-16301FA723DB}">
      <formula1>$AH$4:$AH$10</formula1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210B9-B8AB-4112-B89E-14B3A7B1A821}">
  <dimension ref="A2:AH50"/>
  <sheetViews>
    <sheetView topLeftCell="A33" zoomScaleNormal="100" workbookViewId="0">
      <selection activeCell="C41" sqref="C41"/>
    </sheetView>
  </sheetViews>
  <sheetFormatPr defaultColWidth="8.6640625" defaultRowHeight="13.2" x14ac:dyDescent="0.25"/>
  <cols>
    <col min="1" max="1" width="71.6640625" style="16" bestFit="1" customWidth="1"/>
    <col min="2" max="2" width="91.33203125" style="16" customWidth="1"/>
    <col min="3" max="3" width="13.6640625" style="16" customWidth="1"/>
    <col min="4" max="4" width="13.44140625" style="16" bestFit="1" customWidth="1"/>
    <col min="5" max="5" width="13.109375" style="16" bestFit="1" customWidth="1"/>
    <col min="6" max="7" width="17.6640625" style="16" customWidth="1"/>
    <col min="8" max="8" width="5" style="16" customWidth="1"/>
    <col min="9" max="10" width="17.6640625" style="16" customWidth="1"/>
    <col min="11" max="11" width="14.109375" style="16" customWidth="1"/>
    <col min="12" max="13" width="17.6640625" style="16" customWidth="1"/>
    <col min="14" max="14" width="5" style="16" customWidth="1"/>
    <col min="15" max="15" width="25" style="16" customWidth="1"/>
    <col min="16" max="20" width="17.6640625" style="16" customWidth="1"/>
    <col min="21" max="21" width="5" style="16" customWidth="1"/>
    <col min="22" max="25" width="17.6640625" style="16" customWidth="1"/>
    <col min="26" max="29" width="13.109375" style="16" customWidth="1"/>
    <col min="30" max="31" width="8.6640625" style="16"/>
    <col min="32" max="32" width="8.6640625" style="16" bestFit="1" customWidth="1"/>
    <col min="33" max="38" width="8.6640625" style="16"/>
    <col min="39" max="39" width="56.6640625" style="16" bestFit="1" customWidth="1"/>
    <col min="40" max="40" width="70.109375" style="16" bestFit="1" customWidth="1"/>
    <col min="41" max="16384" width="8.6640625" style="16"/>
  </cols>
  <sheetData>
    <row r="2" spans="1:34" x14ac:dyDescent="0.25">
      <c r="A2" s="137" t="s">
        <v>59</v>
      </c>
      <c r="B2" s="137"/>
      <c r="W2" s="17"/>
      <c r="X2" s="17"/>
      <c r="Y2" s="17"/>
      <c r="AE2" s="17"/>
      <c r="AG2" s="17"/>
    </row>
    <row r="4" spans="1:34" ht="13.8" x14ac:dyDescent="0.25">
      <c r="A4" s="23" t="s">
        <v>80</v>
      </c>
      <c r="B4" s="23" t="s">
        <v>81</v>
      </c>
      <c r="AH4" s="16">
        <v>1</v>
      </c>
    </row>
    <row r="5" spans="1:34" x14ac:dyDescent="0.25">
      <c r="A5" s="18" t="s">
        <v>92</v>
      </c>
      <c r="B5" s="16" t="s">
        <v>71</v>
      </c>
      <c r="AH5" s="16">
        <v>2</v>
      </c>
    </row>
    <row r="6" spans="1:34" x14ac:dyDescent="0.25">
      <c r="A6" s="18" t="s">
        <v>35</v>
      </c>
      <c r="B6" s="16" t="s">
        <v>72</v>
      </c>
      <c r="AH6" s="16">
        <v>3</v>
      </c>
    </row>
    <row r="7" spans="1:34" x14ac:dyDescent="0.25">
      <c r="A7" s="18" t="s">
        <v>73</v>
      </c>
      <c r="B7" s="16" t="s">
        <v>76</v>
      </c>
      <c r="AH7" s="16">
        <v>4</v>
      </c>
    </row>
    <row r="8" spans="1:34" x14ac:dyDescent="0.25">
      <c r="A8" s="18" t="s">
        <v>93</v>
      </c>
      <c r="B8" s="16" t="s">
        <v>74</v>
      </c>
      <c r="AH8" s="16">
        <v>5</v>
      </c>
    </row>
    <row r="9" spans="1:34" x14ac:dyDescent="0.25">
      <c r="A9" s="40" t="s">
        <v>65</v>
      </c>
      <c r="B9" s="16" t="s">
        <v>75</v>
      </c>
      <c r="AH9" s="16">
        <v>6</v>
      </c>
    </row>
    <row r="10" spans="1:34" x14ac:dyDescent="0.25">
      <c r="A10" s="19"/>
      <c r="AH10" s="16">
        <v>7</v>
      </c>
    </row>
    <row r="11" spans="1:34" x14ac:dyDescent="0.25">
      <c r="A11" s="20" t="s">
        <v>60</v>
      </c>
      <c r="B11" s="16" t="s">
        <v>82</v>
      </c>
    </row>
    <row r="12" spans="1:34" x14ac:dyDescent="0.25">
      <c r="A12" s="20" t="s">
        <v>36</v>
      </c>
      <c r="B12" s="16" t="s">
        <v>83</v>
      </c>
    </row>
    <row r="13" spans="1:34" x14ac:dyDescent="0.25">
      <c r="A13" s="20" t="s">
        <v>62</v>
      </c>
      <c r="B13" s="16" t="s">
        <v>84</v>
      </c>
    </row>
    <row r="14" spans="1:34" x14ac:dyDescent="0.25">
      <c r="A14" s="20" t="s">
        <v>64</v>
      </c>
      <c r="B14" s="16" t="s">
        <v>97</v>
      </c>
    </row>
    <row r="15" spans="1:34" x14ac:dyDescent="0.25">
      <c r="A15" s="39" t="s">
        <v>42</v>
      </c>
      <c r="B15" s="16" t="s">
        <v>88</v>
      </c>
    </row>
    <row r="16" spans="1:34" x14ac:dyDescent="0.25">
      <c r="A16" s="19"/>
    </row>
    <row r="17" spans="1:2" x14ac:dyDescent="0.25">
      <c r="A17" s="21" t="s">
        <v>40</v>
      </c>
      <c r="B17" s="16" t="s">
        <v>87</v>
      </c>
    </row>
    <row r="18" spans="1:2" x14ac:dyDescent="0.25">
      <c r="A18" s="21" t="s">
        <v>67</v>
      </c>
      <c r="B18" s="16" t="s">
        <v>96</v>
      </c>
    </row>
    <row r="19" spans="1:2" x14ac:dyDescent="0.25">
      <c r="A19" s="21" t="s">
        <v>37</v>
      </c>
      <c r="B19" s="16" t="s">
        <v>86</v>
      </c>
    </row>
    <row r="20" spans="1:2" x14ac:dyDescent="0.25">
      <c r="A20" s="21" t="s">
        <v>69</v>
      </c>
      <c r="B20" s="16" t="s">
        <v>78</v>
      </c>
    </row>
    <row r="21" spans="1:2" x14ac:dyDescent="0.25">
      <c r="A21" s="21" t="s">
        <v>68</v>
      </c>
      <c r="B21" s="16" t="s">
        <v>79</v>
      </c>
    </row>
    <row r="22" spans="1:2" x14ac:dyDescent="0.25">
      <c r="A22" s="38" t="s">
        <v>66</v>
      </c>
      <c r="B22" s="16" t="s">
        <v>77</v>
      </c>
    </row>
    <row r="23" spans="1:2" x14ac:dyDescent="0.25">
      <c r="A23" s="19"/>
    </row>
    <row r="24" spans="1:2" x14ac:dyDescent="0.25">
      <c r="A24" s="22" t="s">
        <v>38</v>
      </c>
      <c r="B24" s="16" t="s">
        <v>91</v>
      </c>
    </row>
    <row r="25" spans="1:2" x14ac:dyDescent="0.25">
      <c r="A25" s="22" t="s">
        <v>41</v>
      </c>
      <c r="B25" s="16" t="s">
        <v>90</v>
      </c>
    </row>
    <row r="26" spans="1:2" x14ac:dyDescent="0.25">
      <c r="A26" s="22" t="s">
        <v>63</v>
      </c>
      <c r="B26" s="16" t="s">
        <v>89</v>
      </c>
    </row>
    <row r="27" spans="1:2" x14ac:dyDescent="0.25">
      <c r="A27" s="37" t="s">
        <v>39</v>
      </c>
      <c r="B27" s="16" t="s">
        <v>85</v>
      </c>
    </row>
    <row r="34" spans="1:25" ht="52.8" x14ac:dyDescent="0.3">
      <c r="A34" s="138" t="s">
        <v>58</v>
      </c>
      <c r="B34" s="139"/>
      <c r="C34" s="29" t="s">
        <v>92</v>
      </c>
      <c r="D34" s="29" t="s">
        <v>35</v>
      </c>
      <c r="E34" s="29" t="s">
        <v>95</v>
      </c>
      <c r="F34" s="29" t="s">
        <v>93</v>
      </c>
      <c r="G34" s="29" t="s">
        <v>65</v>
      </c>
      <c r="H34" s="30"/>
      <c r="I34" s="31" t="s">
        <v>61</v>
      </c>
      <c r="J34" s="31" t="s">
        <v>36</v>
      </c>
      <c r="K34" s="31" t="s">
        <v>62</v>
      </c>
      <c r="L34" s="31" t="s">
        <v>70</v>
      </c>
      <c r="M34" s="31" t="s">
        <v>42</v>
      </c>
      <c r="N34" s="30"/>
      <c r="O34" s="32" t="s">
        <v>40</v>
      </c>
      <c r="P34" s="32" t="s">
        <v>67</v>
      </c>
      <c r="Q34" s="33" t="s">
        <v>37</v>
      </c>
      <c r="R34" s="32" t="s">
        <v>69</v>
      </c>
      <c r="S34" s="32" t="s">
        <v>68</v>
      </c>
      <c r="T34" s="34" t="s">
        <v>66</v>
      </c>
      <c r="U34" s="30"/>
      <c r="V34" s="35" t="s">
        <v>38</v>
      </c>
      <c r="W34" s="36" t="s">
        <v>41</v>
      </c>
      <c r="X34" s="35" t="s">
        <v>63</v>
      </c>
      <c r="Y34" s="35" t="s">
        <v>39</v>
      </c>
    </row>
    <row r="35" spans="1:25" ht="14.7" customHeight="1" x14ac:dyDescent="0.25">
      <c r="A35" s="140" t="s">
        <v>43</v>
      </c>
      <c r="B35" s="141"/>
      <c r="C35" s="42">
        <v>7</v>
      </c>
      <c r="D35" s="41">
        <v>6</v>
      </c>
      <c r="E35" s="41">
        <v>6</v>
      </c>
      <c r="F35" s="41">
        <v>6</v>
      </c>
      <c r="G35" s="41">
        <v>7</v>
      </c>
      <c r="H35" s="24"/>
      <c r="I35" s="41">
        <v>4</v>
      </c>
      <c r="J35" s="41">
        <v>5</v>
      </c>
      <c r="K35" s="41">
        <v>6</v>
      </c>
      <c r="L35" s="41">
        <v>6</v>
      </c>
      <c r="M35" s="41">
        <v>4</v>
      </c>
      <c r="N35" s="24"/>
      <c r="O35" s="41">
        <v>5</v>
      </c>
      <c r="P35" s="41">
        <v>5</v>
      </c>
      <c r="Q35" s="41">
        <v>4</v>
      </c>
      <c r="R35" s="41">
        <v>4</v>
      </c>
      <c r="S35" s="41">
        <v>4</v>
      </c>
      <c r="T35" s="41">
        <v>5</v>
      </c>
      <c r="U35" s="24"/>
      <c r="V35" s="41">
        <v>7</v>
      </c>
      <c r="W35" s="41">
        <v>7</v>
      </c>
      <c r="X35" s="41">
        <v>7</v>
      </c>
      <c r="Y35" s="41">
        <v>7</v>
      </c>
    </row>
    <row r="36" spans="1:25" ht="14.7" customHeight="1" x14ac:dyDescent="0.25">
      <c r="A36" s="142" t="s">
        <v>44</v>
      </c>
      <c r="B36" s="143"/>
      <c r="C36" s="42">
        <v>7</v>
      </c>
      <c r="D36" s="42">
        <v>6</v>
      </c>
      <c r="E36" s="42">
        <v>6</v>
      </c>
      <c r="F36" s="42">
        <v>5</v>
      </c>
      <c r="G36" s="42">
        <v>6</v>
      </c>
      <c r="H36" s="25"/>
      <c r="I36" s="42">
        <v>4</v>
      </c>
      <c r="J36" s="42">
        <v>5</v>
      </c>
      <c r="K36" s="42">
        <v>5</v>
      </c>
      <c r="L36" s="42">
        <v>5</v>
      </c>
      <c r="M36" s="42">
        <v>4</v>
      </c>
      <c r="N36" s="25"/>
      <c r="O36" s="42">
        <v>6</v>
      </c>
      <c r="P36" s="42">
        <v>4</v>
      </c>
      <c r="Q36" s="42">
        <v>4</v>
      </c>
      <c r="R36" s="42">
        <v>4</v>
      </c>
      <c r="S36" s="42">
        <v>4</v>
      </c>
      <c r="T36" s="42">
        <v>5</v>
      </c>
      <c r="U36" s="25"/>
      <c r="V36" s="42">
        <v>5</v>
      </c>
      <c r="W36" s="42">
        <v>4</v>
      </c>
      <c r="X36" s="42">
        <v>4</v>
      </c>
      <c r="Y36" s="42">
        <v>7</v>
      </c>
    </row>
    <row r="37" spans="1:25" ht="14.7" customHeight="1" x14ac:dyDescent="0.25">
      <c r="A37" s="142" t="s">
        <v>45</v>
      </c>
      <c r="B37" s="143"/>
      <c r="C37" s="42">
        <v>7</v>
      </c>
      <c r="D37" s="42">
        <v>6</v>
      </c>
      <c r="E37" s="42">
        <v>5</v>
      </c>
      <c r="F37" s="42">
        <v>5</v>
      </c>
      <c r="G37" s="42">
        <v>6</v>
      </c>
      <c r="H37" s="25"/>
      <c r="I37" s="42">
        <v>4</v>
      </c>
      <c r="J37" s="42">
        <v>5</v>
      </c>
      <c r="K37" s="42">
        <v>5</v>
      </c>
      <c r="L37" s="42">
        <v>5</v>
      </c>
      <c r="M37" s="42">
        <v>4</v>
      </c>
      <c r="N37" s="25"/>
      <c r="O37" s="42">
        <v>5</v>
      </c>
      <c r="P37" s="42">
        <v>4</v>
      </c>
      <c r="Q37" s="42">
        <v>4</v>
      </c>
      <c r="R37" s="42">
        <v>4</v>
      </c>
      <c r="S37" s="42">
        <v>4</v>
      </c>
      <c r="T37" s="42">
        <v>5</v>
      </c>
      <c r="U37" s="25"/>
      <c r="V37" s="42">
        <v>5</v>
      </c>
      <c r="W37" s="42">
        <v>4</v>
      </c>
      <c r="X37" s="42">
        <v>4</v>
      </c>
      <c r="Y37" s="42">
        <v>7</v>
      </c>
    </row>
    <row r="38" spans="1:25" ht="14.7" customHeight="1" x14ac:dyDescent="0.25">
      <c r="A38" s="44" t="s">
        <v>46</v>
      </c>
      <c r="B38" s="45"/>
      <c r="C38" s="42">
        <v>7</v>
      </c>
      <c r="D38" s="42">
        <v>6</v>
      </c>
      <c r="E38" s="42">
        <v>5</v>
      </c>
      <c r="F38" s="42">
        <v>4</v>
      </c>
      <c r="G38" s="42">
        <v>5</v>
      </c>
      <c r="H38" s="25"/>
      <c r="I38" s="42">
        <v>5</v>
      </c>
      <c r="J38" s="42">
        <v>6</v>
      </c>
      <c r="K38" s="42">
        <v>6</v>
      </c>
      <c r="L38" s="42">
        <v>4</v>
      </c>
      <c r="M38" s="42">
        <v>5</v>
      </c>
      <c r="N38" s="25"/>
      <c r="O38" s="42">
        <v>3</v>
      </c>
      <c r="P38" s="42">
        <v>3</v>
      </c>
      <c r="Q38" s="42">
        <v>4</v>
      </c>
      <c r="R38" s="42">
        <v>4</v>
      </c>
      <c r="S38" s="42">
        <v>4</v>
      </c>
      <c r="T38" s="42">
        <v>5</v>
      </c>
      <c r="U38" s="25"/>
      <c r="V38" s="42">
        <v>4</v>
      </c>
      <c r="W38" s="42">
        <v>5</v>
      </c>
      <c r="X38" s="42">
        <v>2</v>
      </c>
      <c r="Y38" s="42">
        <v>6</v>
      </c>
    </row>
    <row r="39" spans="1:25" ht="14.7" customHeight="1" x14ac:dyDescent="0.25">
      <c r="A39" s="142" t="s">
        <v>47</v>
      </c>
      <c r="B39" s="143"/>
      <c r="C39" s="42">
        <v>7</v>
      </c>
      <c r="D39" s="42">
        <v>6</v>
      </c>
      <c r="E39" s="42">
        <v>5</v>
      </c>
      <c r="F39" s="42">
        <v>4</v>
      </c>
      <c r="G39" s="42">
        <v>5</v>
      </c>
      <c r="H39" s="25"/>
      <c r="I39" s="42">
        <v>5</v>
      </c>
      <c r="J39" s="42">
        <v>6</v>
      </c>
      <c r="K39" s="42">
        <v>6</v>
      </c>
      <c r="L39" s="42">
        <v>4</v>
      </c>
      <c r="M39" s="42">
        <v>5</v>
      </c>
      <c r="N39" s="25"/>
      <c r="O39" s="42">
        <v>4</v>
      </c>
      <c r="P39" s="42">
        <v>3</v>
      </c>
      <c r="Q39" s="42">
        <v>4</v>
      </c>
      <c r="R39" s="42">
        <v>4</v>
      </c>
      <c r="S39" s="42">
        <v>4</v>
      </c>
      <c r="T39" s="42">
        <v>5</v>
      </c>
      <c r="U39" s="25"/>
      <c r="V39" s="42">
        <v>3</v>
      </c>
      <c r="W39" s="42">
        <v>4</v>
      </c>
      <c r="X39" s="42">
        <v>2</v>
      </c>
      <c r="Y39" s="42">
        <v>6</v>
      </c>
    </row>
    <row r="40" spans="1:25" ht="14.7" customHeight="1" x14ac:dyDescent="0.25">
      <c r="A40" s="142" t="s">
        <v>48</v>
      </c>
      <c r="B40" s="143"/>
      <c r="C40" s="42">
        <v>7</v>
      </c>
      <c r="D40" s="42">
        <v>6</v>
      </c>
      <c r="E40" s="42">
        <v>6</v>
      </c>
      <c r="F40" s="42">
        <v>5</v>
      </c>
      <c r="G40" s="42">
        <v>5</v>
      </c>
      <c r="H40" s="25"/>
      <c r="I40" s="42">
        <v>6</v>
      </c>
      <c r="J40" s="42">
        <v>6</v>
      </c>
      <c r="K40" s="42">
        <v>6</v>
      </c>
      <c r="L40" s="42">
        <v>6</v>
      </c>
      <c r="M40" s="42">
        <v>4</v>
      </c>
      <c r="N40" s="25"/>
      <c r="O40" s="42">
        <v>6</v>
      </c>
      <c r="P40" s="42">
        <v>7</v>
      </c>
      <c r="Q40" s="42">
        <v>5</v>
      </c>
      <c r="R40" s="42">
        <v>4</v>
      </c>
      <c r="S40" s="42">
        <v>4</v>
      </c>
      <c r="T40" s="42">
        <v>5</v>
      </c>
      <c r="U40" s="25"/>
      <c r="V40" s="42">
        <v>5</v>
      </c>
      <c r="W40" s="42">
        <v>7</v>
      </c>
      <c r="X40" s="42">
        <v>5</v>
      </c>
      <c r="Y40" s="42">
        <v>7</v>
      </c>
    </row>
    <row r="41" spans="1:25" ht="14.7" customHeight="1" x14ac:dyDescent="0.25">
      <c r="A41" s="142" t="s">
        <v>49</v>
      </c>
      <c r="B41" s="143"/>
      <c r="C41" s="42">
        <v>7</v>
      </c>
      <c r="D41" s="42">
        <v>6</v>
      </c>
      <c r="E41" s="42">
        <v>6</v>
      </c>
      <c r="F41" s="42">
        <v>5</v>
      </c>
      <c r="G41" s="42">
        <v>5</v>
      </c>
      <c r="H41" s="25"/>
      <c r="I41" s="42">
        <v>5</v>
      </c>
      <c r="J41" s="42">
        <v>6</v>
      </c>
      <c r="K41" s="42">
        <v>5</v>
      </c>
      <c r="L41" s="42">
        <v>6</v>
      </c>
      <c r="M41" s="42">
        <v>4</v>
      </c>
      <c r="N41" s="25"/>
      <c r="O41" s="42">
        <v>6</v>
      </c>
      <c r="P41" s="42">
        <v>6</v>
      </c>
      <c r="Q41" s="42">
        <v>5</v>
      </c>
      <c r="R41" s="42">
        <v>4</v>
      </c>
      <c r="S41" s="42">
        <v>4</v>
      </c>
      <c r="T41" s="42">
        <v>5</v>
      </c>
      <c r="U41" s="25"/>
      <c r="V41" s="42">
        <v>5</v>
      </c>
      <c r="W41" s="42">
        <v>7</v>
      </c>
      <c r="X41" s="42">
        <v>5</v>
      </c>
      <c r="Y41" s="42">
        <v>7</v>
      </c>
    </row>
    <row r="42" spans="1:25" ht="14.7" customHeight="1" x14ac:dyDescent="0.25">
      <c r="A42" s="142" t="s">
        <v>50</v>
      </c>
      <c r="B42" s="143"/>
      <c r="C42" s="42">
        <v>5</v>
      </c>
      <c r="D42" s="42">
        <v>5</v>
      </c>
      <c r="E42" s="42">
        <v>6</v>
      </c>
      <c r="F42" s="42">
        <v>6</v>
      </c>
      <c r="G42" s="42">
        <v>7</v>
      </c>
      <c r="H42" s="25"/>
      <c r="I42" s="42">
        <v>6</v>
      </c>
      <c r="J42" s="42">
        <v>6</v>
      </c>
      <c r="K42" s="42">
        <v>6</v>
      </c>
      <c r="L42" s="42">
        <v>7</v>
      </c>
      <c r="M42" s="42">
        <v>7</v>
      </c>
      <c r="N42" s="25"/>
      <c r="O42" s="42">
        <v>6</v>
      </c>
      <c r="P42" s="42">
        <v>6</v>
      </c>
      <c r="Q42" s="42">
        <v>7</v>
      </c>
      <c r="R42" s="42">
        <v>7</v>
      </c>
      <c r="S42" s="42">
        <v>7</v>
      </c>
      <c r="T42" s="42">
        <v>7</v>
      </c>
      <c r="U42" s="25"/>
      <c r="V42" s="42">
        <v>3</v>
      </c>
      <c r="W42" s="42">
        <v>6</v>
      </c>
      <c r="X42" s="42">
        <v>3</v>
      </c>
      <c r="Y42" s="42">
        <v>7</v>
      </c>
    </row>
    <row r="43" spans="1:25" ht="14.7" customHeight="1" x14ac:dyDescent="0.25">
      <c r="A43" s="142" t="s">
        <v>51</v>
      </c>
      <c r="B43" s="143"/>
      <c r="C43" s="42">
        <v>5</v>
      </c>
      <c r="D43" s="42">
        <v>5</v>
      </c>
      <c r="E43" s="42">
        <v>6</v>
      </c>
      <c r="F43" s="42">
        <v>5</v>
      </c>
      <c r="G43" s="42">
        <v>5</v>
      </c>
      <c r="H43" s="25"/>
      <c r="I43" s="42">
        <v>5</v>
      </c>
      <c r="J43" s="42">
        <v>5</v>
      </c>
      <c r="K43" s="42">
        <v>5</v>
      </c>
      <c r="L43" s="42">
        <v>6</v>
      </c>
      <c r="M43" s="42">
        <v>7</v>
      </c>
      <c r="N43" s="25"/>
      <c r="O43" s="42">
        <v>7</v>
      </c>
      <c r="P43" s="42">
        <v>5</v>
      </c>
      <c r="Q43" s="42">
        <v>7</v>
      </c>
      <c r="R43" s="42">
        <v>7</v>
      </c>
      <c r="S43" s="42">
        <v>7</v>
      </c>
      <c r="T43" s="42">
        <v>7</v>
      </c>
      <c r="U43" s="25"/>
      <c r="V43" s="42">
        <v>2</v>
      </c>
      <c r="W43" s="42">
        <v>4</v>
      </c>
      <c r="X43" s="42">
        <v>2</v>
      </c>
      <c r="Y43" s="42">
        <v>7</v>
      </c>
    </row>
    <row r="44" spans="1:25" ht="14.7" customHeight="1" x14ac:dyDescent="0.25">
      <c r="A44" s="142" t="s">
        <v>52</v>
      </c>
      <c r="B44" s="143"/>
      <c r="C44" s="42">
        <v>5</v>
      </c>
      <c r="D44" s="42">
        <v>5</v>
      </c>
      <c r="E44" s="42">
        <v>6</v>
      </c>
      <c r="F44" s="42">
        <v>4</v>
      </c>
      <c r="G44" s="42">
        <v>5</v>
      </c>
      <c r="H44" s="25"/>
      <c r="I44" s="42">
        <v>5</v>
      </c>
      <c r="J44" s="42">
        <v>6</v>
      </c>
      <c r="K44" s="42">
        <v>6</v>
      </c>
      <c r="L44" s="42">
        <v>6</v>
      </c>
      <c r="M44" s="42">
        <v>7</v>
      </c>
      <c r="N44" s="25"/>
      <c r="O44" s="42">
        <v>6</v>
      </c>
      <c r="P44" s="42">
        <v>6</v>
      </c>
      <c r="Q44" s="42">
        <v>7</v>
      </c>
      <c r="R44" s="42">
        <v>7</v>
      </c>
      <c r="S44" s="42">
        <v>7</v>
      </c>
      <c r="T44" s="42">
        <v>7</v>
      </c>
      <c r="U44" s="25"/>
      <c r="V44" s="42">
        <v>2</v>
      </c>
      <c r="W44" s="42">
        <v>5</v>
      </c>
      <c r="X44" s="42">
        <v>2</v>
      </c>
      <c r="Y44" s="42">
        <v>7</v>
      </c>
    </row>
    <row r="45" spans="1:25" ht="14.7" customHeight="1" x14ac:dyDescent="0.25">
      <c r="A45" s="142" t="s">
        <v>53</v>
      </c>
      <c r="B45" s="143"/>
      <c r="C45" s="42">
        <v>5</v>
      </c>
      <c r="D45" s="42">
        <v>5</v>
      </c>
      <c r="E45" s="42">
        <v>6</v>
      </c>
      <c r="F45" s="42">
        <v>3</v>
      </c>
      <c r="G45" s="42">
        <v>4</v>
      </c>
      <c r="H45" s="25"/>
      <c r="I45" s="42">
        <v>5</v>
      </c>
      <c r="J45" s="42">
        <v>6</v>
      </c>
      <c r="K45" s="42">
        <v>6</v>
      </c>
      <c r="L45" s="42">
        <v>5</v>
      </c>
      <c r="M45" s="42">
        <v>7</v>
      </c>
      <c r="N45" s="25"/>
      <c r="O45" s="42">
        <v>7</v>
      </c>
      <c r="P45" s="42">
        <v>5</v>
      </c>
      <c r="Q45" s="42">
        <v>7</v>
      </c>
      <c r="R45" s="42">
        <v>7</v>
      </c>
      <c r="S45" s="42">
        <v>7</v>
      </c>
      <c r="T45" s="42">
        <v>7</v>
      </c>
      <c r="U45" s="25"/>
      <c r="V45" s="42">
        <v>1</v>
      </c>
      <c r="W45" s="42">
        <v>4</v>
      </c>
      <c r="X45" s="42">
        <v>1</v>
      </c>
      <c r="Y45" s="42">
        <v>7</v>
      </c>
    </row>
    <row r="46" spans="1:25" ht="14.7" customHeight="1" x14ac:dyDescent="0.25">
      <c r="A46" s="142" t="s">
        <v>54</v>
      </c>
      <c r="B46" s="143"/>
      <c r="C46" s="42">
        <v>5</v>
      </c>
      <c r="D46" s="42">
        <v>5</v>
      </c>
      <c r="E46" s="42">
        <v>6</v>
      </c>
      <c r="F46" s="42">
        <v>5</v>
      </c>
      <c r="G46" s="42">
        <v>5</v>
      </c>
      <c r="H46" s="25"/>
      <c r="I46" s="42">
        <v>5</v>
      </c>
      <c r="J46" s="42">
        <v>5</v>
      </c>
      <c r="K46" s="42">
        <v>5</v>
      </c>
      <c r="L46" s="42">
        <v>6</v>
      </c>
      <c r="M46" s="42">
        <v>7</v>
      </c>
      <c r="N46" s="25"/>
      <c r="O46" s="42">
        <v>6</v>
      </c>
      <c r="P46" s="42">
        <v>5</v>
      </c>
      <c r="Q46" s="42">
        <v>7</v>
      </c>
      <c r="R46" s="42">
        <v>7</v>
      </c>
      <c r="S46" s="42">
        <v>7</v>
      </c>
      <c r="T46" s="42">
        <v>7</v>
      </c>
      <c r="U46" s="25"/>
      <c r="V46" s="42">
        <v>4</v>
      </c>
      <c r="W46" s="42">
        <v>6</v>
      </c>
      <c r="X46" s="42">
        <v>4</v>
      </c>
      <c r="Y46" s="42">
        <v>7</v>
      </c>
    </row>
    <row r="47" spans="1:25" ht="14.7" customHeight="1" x14ac:dyDescent="0.25">
      <c r="A47" s="142" t="s">
        <v>94</v>
      </c>
      <c r="B47" s="143"/>
      <c r="C47" s="42">
        <v>5</v>
      </c>
      <c r="D47" s="42">
        <v>5</v>
      </c>
      <c r="E47" s="42">
        <v>6</v>
      </c>
      <c r="F47" s="42">
        <v>6</v>
      </c>
      <c r="G47" s="42">
        <v>6</v>
      </c>
      <c r="H47" s="25"/>
      <c r="I47" s="42">
        <v>6</v>
      </c>
      <c r="J47" s="42">
        <v>6</v>
      </c>
      <c r="K47" s="42">
        <v>6</v>
      </c>
      <c r="L47" s="42">
        <v>6</v>
      </c>
      <c r="M47" s="42">
        <v>6</v>
      </c>
      <c r="N47" s="25"/>
      <c r="O47" s="42">
        <v>6</v>
      </c>
      <c r="P47" s="42">
        <v>7</v>
      </c>
      <c r="Q47" s="42">
        <v>7</v>
      </c>
      <c r="R47" s="42">
        <v>7</v>
      </c>
      <c r="S47" s="42">
        <v>7</v>
      </c>
      <c r="T47" s="42">
        <v>7</v>
      </c>
      <c r="U47" s="25"/>
      <c r="V47" s="42">
        <v>5</v>
      </c>
      <c r="W47" s="42">
        <v>6</v>
      </c>
      <c r="X47" s="42">
        <v>3</v>
      </c>
      <c r="Y47" s="42">
        <v>7</v>
      </c>
    </row>
    <row r="48" spans="1:25" ht="14.7" customHeight="1" x14ac:dyDescent="0.25">
      <c r="A48" s="142" t="s">
        <v>55</v>
      </c>
      <c r="B48" s="143"/>
      <c r="C48" s="42">
        <v>3</v>
      </c>
      <c r="D48" s="42">
        <v>3</v>
      </c>
      <c r="E48" s="42">
        <v>3</v>
      </c>
      <c r="F48" s="42">
        <v>3</v>
      </c>
      <c r="G48" s="42">
        <v>3</v>
      </c>
      <c r="H48" s="25"/>
      <c r="I48" s="42">
        <v>4</v>
      </c>
      <c r="J48" s="42">
        <v>3</v>
      </c>
      <c r="K48" s="42">
        <v>4</v>
      </c>
      <c r="L48" s="42">
        <v>3</v>
      </c>
      <c r="M48" s="42">
        <v>3</v>
      </c>
      <c r="N48" s="25"/>
      <c r="O48" s="42">
        <v>3</v>
      </c>
      <c r="P48" s="42">
        <v>3</v>
      </c>
      <c r="Q48" s="42">
        <v>5</v>
      </c>
      <c r="R48" s="42">
        <v>5</v>
      </c>
      <c r="S48" s="42">
        <v>5</v>
      </c>
      <c r="T48" s="42">
        <v>5</v>
      </c>
      <c r="U48" s="25"/>
      <c r="V48" s="42">
        <v>4</v>
      </c>
      <c r="W48" s="42">
        <v>2</v>
      </c>
      <c r="X48" s="42">
        <v>5</v>
      </c>
      <c r="Y48" s="42">
        <v>7</v>
      </c>
    </row>
    <row r="49" spans="1:25" ht="14.7" customHeight="1" x14ac:dyDescent="0.25">
      <c r="A49" s="142" t="s">
        <v>56</v>
      </c>
      <c r="B49" s="143"/>
      <c r="C49" s="42">
        <v>3</v>
      </c>
      <c r="D49" s="42">
        <v>3</v>
      </c>
      <c r="E49" s="42">
        <v>3</v>
      </c>
      <c r="F49" s="42">
        <v>2</v>
      </c>
      <c r="G49" s="42">
        <v>2</v>
      </c>
      <c r="H49" s="25"/>
      <c r="I49" s="42">
        <v>5</v>
      </c>
      <c r="J49" s="42">
        <v>4</v>
      </c>
      <c r="K49" s="42">
        <v>5</v>
      </c>
      <c r="L49" s="42">
        <v>4</v>
      </c>
      <c r="M49" s="42">
        <v>4</v>
      </c>
      <c r="N49" s="25"/>
      <c r="O49" s="42">
        <v>3</v>
      </c>
      <c r="P49" s="42">
        <v>2</v>
      </c>
      <c r="Q49" s="42">
        <v>5</v>
      </c>
      <c r="R49" s="42">
        <v>5</v>
      </c>
      <c r="S49" s="42">
        <v>5</v>
      </c>
      <c r="T49" s="42">
        <v>5</v>
      </c>
      <c r="U49" s="25"/>
      <c r="V49" s="42">
        <v>3</v>
      </c>
      <c r="W49" s="42">
        <v>3</v>
      </c>
      <c r="X49" s="42">
        <v>3</v>
      </c>
      <c r="Y49" s="42">
        <v>7</v>
      </c>
    </row>
    <row r="50" spans="1:25" ht="14.7" customHeight="1" x14ac:dyDescent="0.25">
      <c r="A50" s="144" t="s">
        <v>57</v>
      </c>
      <c r="B50" s="145"/>
      <c r="C50" s="43">
        <v>7</v>
      </c>
      <c r="D50" s="43">
        <v>6</v>
      </c>
      <c r="E50" s="43">
        <v>6</v>
      </c>
      <c r="F50" s="43">
        <v>6</v>
      </c>
      <c r="G50" s="43">
        <v>6</v>
      </c>
      <c r="H50" s="28"/>
      <c r="I50" s="43">
        <v>4</v>
      </c>
      <c r="J50" s="43">
        <v>6</v>
      </c>
      <c r="K50" s="43">
        <v>5</v>
      </c>
      <c r="L50" s="43">
        <v>6</v>
      </c>
      <c r="M50" s="43">
        <v>4</v>
      </c>
      <c r="N50" s="28"/>
      <c r="O50" s="43">
        <v>5</v>
      </c>
      <c r="P50" s="43">
        <v>4</v>
      </c>
      <c r="Q50" s="43">
        <v>4</v>
      </c>
      <c r="R50" s="43">
        <v>4</v>
      </c>
      <c r="S50" s="43">
        <v>4</v>
      </c>
      <c r="T50" s="43">
        <v>4</v>
      </c>
      <c r="U50" s="28"/>
      <c r="V50" s="43">
        <v>4</v>
      </c>
      <c r="W50" s="43">
        <v>5</v>
      </c>
      <c r="X50" s="43">
        <v>4</v>
      </c>
      <c r="Y50" s="43">
        <v>7</v>
      </c>
    </row>
  </sheetData>
  <mergeCells count="17">
    <mergeCell ref="A45:B45"/>
    <mergeCell ref="A2:B2"/>
    <mergeCell ref="A34:B34"/>
    <mergeCell ref="A35:B35"/>
    <mergeCell ref="A36:B36"/>
    <mergeCell ref="A37:B37"/>
    <mergeCell ref="A39:B39"/>
    <mergeCell ref="A40:B40"/>
    <mergeCell ref="A41:B41"/>
    <mergeCell ref="A42:B42"/>
    <mergeCell ref="A43:B43"/>
    <mergeCell ref="A44:B44"/>
    <mergeCell ref="A46:B46"/>
    <mergeCell ref="A47:B47"/>
    <mergeCell ref="A48:B48"/>
    <mergeCell ref="A49:B49"/>
    <mergeCell ref="A50:B50"/>
  </mergeCells>
  <dataValidations count="1">
    <dataValidation type="list" allowBlank="1" showInputMessage="1" showErrorMessage="1" sqref="C35:G50 I35:M50 O35:T46 O48:T50 V35:Y46 V48:Y50" xr:uid="{832D276E-54B5-46EB-87E0-52EE8F89AD2E}">
      <formula1>$AH$4:$AH$10</formula1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6959-D4FF-45D0-8A55-C6E3D3049FCD}">
  <dimension ref="A2:AH50"/>
  <sheetViews>
    <sheetView topLeftCell="A33" zoomScale="70" zoomScaleNormal="70" workbookViewId="0">
      <pane xSplit="2" topLeftCell="C1" activePane="topRight" state="frozen"/>
      <selection activeCell="C41" sqref="C41"/>
      <selection pane="topRight" activeCell="C41" sqref="C41"/>
    </sheetView>
  </sheetViews>
  <sheetFormatPr defaultColWidth="8.88671875" defaultRowHeight="13.2" x14ac:dyDescent="0.25"/>
  <cols>
    <col min="1" max="1" width="71.88671875" style="16" bestFit="1" customWidth="1"/>
    <col min="2" max="2" width="77.6640625" style="16" customWidth="1"/>
    <col min="3" max="3" width="13.88671875" style="16" customWidth="1"/>
    <col min="4" max="4" width="13.5546875" style="16" bestFit="1" customWidth="1"/>
    <col min="5" max="5" width="13.33203125" style="16" bestFit="1" customWidth="1"/>
    <col min="6" max="7" width="17.6640625" style="16" customWidth="1"/>
    <col min="8" max="8" width="5" style="16" customWidth="1"/>
    <col min="9" max="10" width="17.6640625" style="16" customWidth="1"/>
    <col min="11" max="11" width="14.109375" style="16" customWidth="1"/>
    <col min="12" max="13" width="17.6640625" style="16" customWidth="1"/>
    <col min="14" max="14" width="5" style="16" customWidth="1"/>
    <col min="15" max="15" width="25" style="16" customWidth="1"/>
    <col min="16" max="20" width="17.6640625" style="16" customWidth="1"/>
    <col min="21" max="21" width="5" style="16" customWidth="1"/>
    <col min="22" max="25" width="17.6640625" style="16" customWidth="1"/>
    <col min="26" max="29" width="13.33203125" style="16" customWidth="1"/>
    <col min="30" max="31" width="8.88671875" style="16"/>
    <col min="32" max="32" width="8.6640625" style="16" bestFit="1" customWidth="1"/>
    <col min="33" max="38" width="8.88671875" style="16"/>
    <col min="39" max="39" width="56.6640625" style="16" bestFit="1" customWidth="1"/>
    <col min="40" max="40" width="70.33203125" style="16" bestFit="1" customWidth="1"/>
    <col min="41" max="16384" width="8.88671875" style="16"/>
  </cols>
  <sheetData>
    <row r="2" spans="1:34" x14ac:dyDescent="0.25">
      <c r="A2" s="137" t="s">
        <v>59</v>
      </c>
      <c r="B2" s="137"/>
      <c r="W2" s="17"/>
      <c r="X2" s="17"/>
      <c r="Y2" s="17"/>
      <c r="AE2" s="17"/>
      <c r="AG2" s="17"/>
    </row>
    <row r="4" spans="1:34" ht="13.8" x14ac:dyDescent="0.25">
      <c r="A4" s="23" t="s">
        <v>80</v>
      </c>
      <c r="B4" s="23" t="s">
        <v>81</v>
      </c>
      <c r="AH4" s="16">
        <v>1</v>
      </c>
    </row>
    <row r="5" spans="1:34" x14ac:dyDescent="0.25">
      <c r="A5" s="18" t="s">
        <v>92</v>
      </c>
      <c r="B5" s="16" t="s">
        <v>71</v>
      </c>
      <c r="AH5" s="16">
        <v>2</v>
      </c>
    </row>
    <row r="6" spans="1:34" x14ac:dyDescent="0.25">
      <c r="A6" s="18" t="s">
        <v>35</v>
      </c>
      <c r="B6" s="16" t="s">
        <v>72</v>
      </c>
      <c r="AH6" s="16">
        <v>3</v>
      </c>
    </row>
    <row r="7" spans="1:34" x14ac:dyDescent="0.25">
      <c r="A7" s="18" t="s">
        <v>73</v>
      </c>
      <c r="B7" s="16" t="s">
        <v>76</v>
      </c>
      <c r="AH7" s="16">
        <v>4</v>
      </c>
    </row>
    <row r="8" spans="1:34" x14ac:dyDescent="0.25">
      <c r="A8" s="18" t="s">
        <v>93</v>
      </c>
      <c r="B8" s="16" t="s">
        <v>74</v>
      </c>
      <c r="AH8" s="16">
        <v>5</v>
      </c>
    </row>
    <row r="9" spans="1:34" x14ac:dyDescent="0.25">
      <c r="A9" s="40" t="s">
        <v>65</v>
      </c>
      <c r="B9" s="16" t="s">
        <v>75</v>
      </c>
      <c r="AH9" s="16">
        <v>6</v>
      </c>
    </row>
    <row r="10" spans="1:34" x14ac:dyDescent="0.25">
      <c r="A10" s="19"/>
      <c r="AH10" s="16">
        <v>7</v>
      </c>
    </row>
    <row r="11" spans="1:34" x14ac:dyDescent="0.25">
      <c r="A11" s="20" t="s">
        <v>60</v>
      </c>
      <c r="B11" s="16" t="s">
        <v>82</v>
      </c>
    </row>
    <row r="12" spans="1:34" x14ac:dyDescent="0.25">
      <c r="A12" s="20" t="s">
        <v>36</v>
      </c>
      <c r="B12" s="16" t="s">
        <v>83</v>
      </c>
    </row>
    <row r="13" spans="1:34" x14ac:dyDescent="0.25">
      <c r="A13" s="20" t="s">
        <v>62</v>
      </c>
      <c r="B13" s="16" t="s">
        <v>84</v>
      </c>
    </row>
    <row r="14" spans="1:34" x14ac:dyDescent="0.25">
      <c r="A14" s="20" t="s">
        <v>64</v>
      </c>
      <c r="B14" s="16" t="s">
        <v>97</v>
      </c>
    </row>
    <row r="15" spans="1:34" x14ac:dyDescent="0.25">
      <c r="A15" s="39" t="s">
        <v>42</v>
      </c>
      <c r="B15" s="16" t="s">
        <v>88</v>
      </c>
    </row>
    <row r="16" spans="1:34" x14ac:dyDescent="0.25">
      <c r="A16" s="19"/>
    </row>
    <row r="17" spans="1:2" x14ac:dyDescent="0.25">
      <c r="A17" s="21" t="s">
        <v>40</v>
      </c>
      <c r="B17" s="16" t="s">
        <v>87</v>
      </c>
    </row>
    <row r="18" spans="1:2" x14ac:dyDescent="0.25">
      <c r="A18" s="21" t="s">
        <v>67</v>
      </c>
      <c r="B18" s="16" t="s">
        <v>96</v>
      </c>
    </row>
    <row r="19" spans="1:2" x14ac:dyDescent="0.25">
      <c r="A19" s="21" t="s">
        <v>37</v>
      </c>
      <c r="B19" s="16" t="s">
        <v>86</v>
      </c>
    </row>
    <row r="20" spans="1:2" x14ac:dyDescent="0.25">
      <c r="A20" s="21" t="s">
        <v>69</v>
      </c>
      <c r="B20" s="16" t="s">
        <v>78</v>
      </c>
    </row>
    <row r="21" spans="1:2" x14ac:dyDescent="0.25">
      <c r="A21" s="21" t="s">
        <v>68</v>
      </c>
      <c r="B21" s="16" t="s">
        <v>79</v>
      </c>
    </row>
    <row r="22" spans="1:2" x14ac:dyDescent="0.25">
      <c r="A22" s="38" t="s">
        <v>66</v>
      </c>
      <c r="B22" s="16" t="s">
        <v>77</v>
      </c>
    </row>
    <row r="23" spans="1:2" x14ac:dyDescent="0.25">
      <c r="A23" s="19"/>
    </row>
    <row r="24" spans="1:2" x14ac:dyDescent="0.25">
      <c r="A24" s="22" t="s">
        <v>38</v>
      </c>
      <c r="B24" s="16" t="s">
        <v>91</v>
      </c>
    </row>
    <row r="25" spans="1:2" x14ac:dyDescent="0.25">
      <c r="A25" s="22" t="s">
        <v>41</v>
      </c>
      <c r="B25" s="16" t="s">
        <v>90</v>
      </c>
    </row>
    <row r="26" spans="1:2" x14ac:dyDescent="0.25">
      <c r="A26" s="22" t="s">
        <v>63</v>
      </c>
      <c r="B26" s="16" t="s">
        <v>89</v>
      </c>
    </row>
    <row r="27" spans="1:2" x14ac:dyDescent="0.25">
      <c r="A27" s="37" t="s">
        <v>39</v>
      </c>
      <c r="B27" s="16" t="s">
        <v>85</v>
      </c>
    </row>
    <row r="34" spans="1:25" ht="52.8" x14ac:dyDescent="0.3">
      <c r="A34" s="138" t="s">
        <v>58</v>
      </c>
      <c r="B34" s="139"/>
      <c r="C34" s="29" t="s">
        <v>92</v>
      </c>
      <c r="D34" s="29" t="s">
        <v>35</v>
      </c>
      <c r="E34" s="29" t="s">
        <v>95</v>
      </c>
      <c r="F34" s="29" t="s">
        <v>93</v>
      </c>
      <c r="G34" s="29" t="s">
        <v>65</v>
      </c>
      <c r="H34" s="30"/>
      <c r="I34" s="31" t="s">
        <v>61</v>
      </c>
      <c r="J34" s="31" t="s">
        <v>36</v>
      </c>
      <c r="K34" s="31" t="s">
        <v>62</v>
      </c>
      <c r="L34" s="31" t="s">
        <v>70</v>
      </c>
      <c r="M34" s="31" t="s">
        <v>42</v>
      </c>
      <c r="N34" s="30"/>
      <c r="O34" s="32" t="s">
        <v>40</v>
      </c>
      <c r="P34" s="32" t="s">
        <v>67</v>
      </c>
      <c r="Q34" s="33" t="s">
        <v>37</v>
      </c>
      <c r="R34" s="32" t="s">
        <v>69</v>
      </c>
      <c r="S34" s="32" t="s">
        <v>68</v>
      </c>
      <c r="T34" s="34" t="s">
        <v>66</v>
      </c>
      <c r="U34" s="30"/>
      <c r="V34" s="35" t="s">
        <v>38</v>
      </c>
      <c r="W34" s="36" t="s">
        <v>41</v>
      </c>
      <c r="X34" s="35" t="s">
        <v>63</v>
      </c>
      <c r="Y34" s="35" t="s">
        <v>39</v>
      </c>
    </row>
    <row r="35" spans="1:25" ht="14.4" customHeight="1" x14ac:dyDescent="0.25">
      <c r="A35" s="140" t="s">
        <v>43</v>
      </c>
      <c r="B35" s="141"/>
      <c r="C35" s="42">
        <v>6</v>
      </c>
      <c r="D35" s="41">
        <v>4</v>
      </c>
      <c r="E35" s="41">
        <v>5</v>
      </c>
      <c r="F35" s="41">
        <v>6</v>
      </c>
      <c r="G35" s="41">
        <v>6</v>
      </c>
      <c r="H35" s="24"/>
      <c r="I35" s="41">
        <v>5</v>
      </c>
      <c r="J35" s="41">
        <v>4</v>
      </c>
      <c r="K35" s="41">
        <v>4</v>
      </c>
      <c r="L35" s="41">
        <v>5</v>
      </c>
      <c r="M35" s="41">
        <v>5</v>
      </c>
      <c r="N35" s="24"/>
      <c r="O35" s="41">
        <v>3</v>
      </c>
      <c r="P35" s="41">
        <v>4</v>
      </c>
      <c r="Q35" s="41">
        <v>3</v>
      </c>
      <c r="R35" s="41">
        <v>3</v>
      </c>
      <c r="S35" s="41">
        <v>3</v>
      </c>
      <c r="T35" s="41">
        <v>3</v>
      </c>
      <c r="U35" s="24"/>
      <c r="V35" s="41">
        <v>4</v>
      </c>
      <c r="W35" s="41">
        <v>5</v>
      </c>
      <c r="X35" s="41">
        <v>5</v>
      </c>
      <c r="Y35" s="41">
        <v>4</v>
      </c>
    </row>
    <row r="36" spans="1:25" ht="14.4" customHeight="1" x14ac:dyDescent="0.25">
      <c r="A36" s="142" t="s">
        <v>44</v>
      </c>
      <c r="B36" s="143"/>
      <c r="C36" s="42">
        <v>6</v>
      </c>
      <c r="D36" s="41">
        <v>4</v>
      </c>
      <c r="E36" s="41">
        <v>5</v>
      </c>
      <c r="F36" s="42">
        <v>5</v>
      </c>
      <c r="G36" s="42">
        <v>4</v>
      </c>
      <c r="H36" s="25"/>
      <c r="I36" s="42">
        <v>5</v>
      </c>
      <c r="J36" s="42">
        <v>5</v>
      </c>
      <c r="K36" s="42">
        <v>5</v>
      </c>
      <c r="L36" s="42">
        <v>6</v>
      </c>
      <c r="M36" s="42">
        <v>7</v>
      </c>
      <c r="N36" s="25"/>
      <c r="O36" s="42">
        <v>3</v>
      </c>
      <c r="P36" s="41">
        <v>3</v>
      </c>
      <c r="Q36" s="42">
        <v>3</v>
      </c>
      <c r="R36" s="41">
        <v>3</v>
      </c>
      <c r="S36" s="41">
        <v>3</v>
      </c>
      <c r="T36" s="41">
        <v>3</v>
      </c>
      <c r="U36" s="25"/>
      <c r="V36" s="42">
        <v>3</v>
      </c>
      <c r="W36" s="42">
        <v>4</v>
      </c>
      <c r="X36" s="42">
        <v>5</v>
      </c>
      <c r="Y36" s="42">
        <v>3</v>
      </c>
    </row>
    <row r="37" spans="1:25" ht="14.4" customHeight="1" x14ac:dyDescent="0.25">
      <c r="A37" s="142" t="s">
        <v>45</v>
      </c>
      <c r="B37" s="143"/>
      <c r="C37" s="42">
        <v>6</v>
      </c>
      <c r="D37" s="41">
        <v>4</v>
      </c>
      <c r="E37" s="41">
        <v>5</v>
      </c>
      <c r="F37" s="42">
        <v>5</v>
      </c>
      <c r="G37" s="42">
        <v>4</v>
      </c>
      <c r="H37" s="25"/>
      <c r="I37" s="42">
        <v>5</v>
      </c>
      <c r="J37" s="42">
        <v>6</v>
      </c>
      <c r="K37" s="42">
        <v>6</v>
      </c>
      <c r="L37" s="42">
        <v>6</v>
      </c>
      <c r="M37" s="42">
        <v>6</v>
      </c>
      <c r="N37" s="25"/>
      <c r="O37" s="42">
        <v>3</v>
      </c>
      <c r="P37" s="41">
        <v>3</v>
      </c>
      <c r="Q37" s="42">
        <v>3</v>
      </c>
      <c r="R37" s="41">
        <v>3</v>
      </c>
      <c r="S37" s="41">
        <v>3</v>
      </c>
      <c r="T37" s="41">
        <v>3</v>
      </c>
      <c r="U37" s="25"/>
      <c r="V37" s="42">
        <v>3</v>
      </c>
      <c r="W37" s="42">
        <v>3</v>
      </c>
      <c r="X37" s="41">
        <v>5</v>
      </c>
      <c r="Y37" s="42">
        <v>3</v>
      </c>
    </row>
    <row r="38" spans="1:25" ht="14.4" customHeight="1" x14ac:dyDescent="0.25">
      <c r="A38" s="44" t="s">
        <v>46</v>
      </c>
      <c r="B38" s="45"/>
      <c r="C38" s="42">
        <v>6</v>
      </c>
      <c r="D38" s="41">
        <v>4</v>
      </c>
      <c r="E38" s="41">
        <v>5</v>
      </c>
      <c r="F38" s="42">
        <v>5</v>
      </c>
      <c r="G38" s="42">
        <v>3</v>
      </c>
      <c r="H38" s="25"/>
      <c r="I38" s="42">
        <v>5</v>
      </c>
      <c r="J38" s="42">
        <v>3</v>
      </c>
      <c r="K38" s="42">
        <v>3</v>
      </c>
      <c r="L38" s="42">
        <v>4</v>
      </c>
      <c r="M38" s="42">
        <v>4</v>
      </c>
      <c r="N38" s="25"/>
      <c r="O38" s="42">
        <v>3</v>
      </c>
      <c r="P38" s="41">
        <v>2</v>
      </c>
      <c r="Q38" s="42">
        <v>3</v>
      </c>
      <c r="R38" s="41">
        <v>3</v>
      </c>
      <c r="S38" s="41">
        <v>3</v>
      </c>
      <c r="T38" s="41">
        <v>3</v>
      </c>
      <c r="U38" s="25"/>
      <c r="V38" s="42">
        <v>3</v>
      </c>
      <c r="W38" s="42">
        <v>3</v>
      </c>
      <c r="X38" s="42">
        <v>5</v>
      </c>
      <c r="Y38" s="42">
        <v>3</v>
      </c>
    </row>
    <row r="39" spans="1:25" ht="14.4" customHeight="1" x14ac:dyDescent="0.25">
      <c r="A39" s="142" t="s">
        <v>47</v>
      </c>
      <c r="B39" s="143"/>
      <c r="C39" s="42">
        <v>6</v>
      </c>
      <c r="D39" s="41">
        <v>4</v>
      </c>
      <c r="E39" s="41">
        <v>5</v>
      </c>
      <c r="F39" s="42">
        <v>5</v>
      </c>
      <c r="G39" s="42">
        <v>3</v>
      </c>
      <c r="H39" s="25"/>
      <c r="I39" s="42">
        <v>5</v>
      </c>
      <c r="J39" s="42">
        <v>4</v>
      </c>
      <c r="K39" s="42">
        <v>4</v>
      </c>
      <c r="L39" s="42">
        <v>4</v>
      </c>
      <c r="M39" s="42">
        <v>5</v>
      </c>
      <c r="N39" s="25"/>
      <c r="O39" s="42">
        <v>3</v>
      </c>
      <c r="P39" s="41">
        <v>2</v>
      </c>
      <c r="Q39" s="42">
        <v>3</v>
      </c>
      <c r="R39" s="41">
        <v>3</v>
      </c>
      <c r="S39" s="41">
        <v>3</v>
      </c>
      <c r="T39" s="41">
        <v>3</v>
      </c>
      <c r="U39" s="25"/>
      <c r="V39" s="42">
        <v>3</v>
      </c>
      <c r="W39" s="42">
        <v>2</v>
      </c>
      <c r="X39" s="41">
        <v>5</v>
      </c>
      <c r="Y39" s="42">
        <v>3</v>
      </c>
    </row>
    <row r="40" spans="1:25" ht="14.4" customHeight="1" x14ac:dyDescent="0.25">
      <c r="A40" s="142" t="s">
        <v>48</v>
      </c>
      <c r="B40" s="143"/>
      <c r="C40" s="42">
        <v>6</v>
      </c>
      <c r="D40" s="41">
        <v>4</v>
      </c>
      <c r="E40" s="41">
        <v>5</v>
      </c>
      <c r="F40" s="41">
        <v>6</v>
      </c>
      <c r="G40" s="41">
        <v>6</v>
      </c>
      <c r="H40" s="25"/>
      <c r="I40" s="42">
        <v>5</v>
      </c>
      <c r="J40" s="42">
        <v>5</v>
      </c>
      <c r="K40" s="42">
        <v>5</v>
      </c>
      <c r="L40" s="42">
        <v>5</v>
      </c>
      <c r="M40" s="42">
        <v>7</v>
      </c>
      <c r="N40" s="25"/>
      <c r="O40" s="42">
        <v>3</v>
      </c>
      <c r="P40" s="41">
        <v>3</v>
      </c>
      <c r="Q40" s="42">
        <v>3</v>
      </c>
      <c r="R40" s="41">
        <v>3</v>
      </c>
      <c r="S40" s="41">
        <v>3</v>
      </c>
      <c r="T40" s="41">
        <v>3</v>
      </c>
      <c r="U40" s="25"/>
      <c r="V40" s="42">
        <v>5</v>
      </c>
      <c r="W40" s="42">
        <v>7</v>
      </c>
      <c r="X40" s="42">
        <v>5</v>
      </c>
      <c r="Y40" s="42">
        <v>7</v>
      </c>
    </row>
    <row r="41" spans="1:25" ht="14.4" customHeight="1" x14ac:dyDescent="0.25">
      <c r="A41" s="142" t="s">
        <v>49</v>
      </c>
      <c r="B41" s="143"/>
      <c r="C41" s="42">
        <v>6</v>
      </c>
      <c r="D41" s="41">
        <v>4</v>
      </c>
      <c r="E41" s="41">
        <v>5</v>
      </c>
      <c r="F41" s="41">
        <v>6</v>
      </c>
      <c r="G41" s="41">
        <v>6</v>
      </c>
      <c r="H41" s="25"/>
      <c r="I41" s="42">
        <v>5</v>
      </c>
      <c r="J41" s="42">
        <v>4</v>
      </c>
      <c r="K41" s="42">
        <v>4</v>
      </c>
      <c r="L41" s="42">
        <v>6</v>
      </c>
      <c r="M41" s="42">
        <v>7</v>
      </c>
      <c r="N41" s="25"/>
      <c r="O41" s="42">
        <v>3</v>
      </c>
      <c r="P41" s="41">
        <v>3</v>
      </c>
      <c r="Q41" s="42">
        <v>3</v>
      </c>
      <c r="R41" s="41">
        <v>3</v>
      </c>
      <c r="S41" s="41">
        <v>3</v>
      </c>
      <c r="T41" s="41">
        <v>3</v>
      </c>
      <c r="U41" s="25"/>
      <c r="V41" s="42">
        <v>5</v>
      </c>
      <c r="W41" s="42">
        <v>7</v>
      </c>
      <c r="X41" s="42">
        <v>5</v>
      </c>
      <c r="Y41" s="42">
        <v>7</v>
      </c>
    </row>
    <row r="42" spans="1:25" ht="14.4" customHeight="1" x14ac:dyDescent="0.25">
      <c r="A42" s="142" t="s">
        <v>50</v>
      </c>
      <c r="B42" s="143"/>
      <c r="C42" s="42">
        <v>7</v>
      </c>
      <c r="D42" s="42">
        <v>6</v>
      </c>
      <c r="E42" s="42">
        <v>6</v>
      </c>
      <c r="F42" s="42">
        <v>5</v>
      </c>
      <c r="G42" s="42">
        <v>6</v>
      </c>
      <c r="H42" s="25"/>
      <c r="I42" s="42">
        <v>4</v>
      </c>
      <c r="J42" s="42">
        <v>3</v>
      </c>
      <c r="K42" s="42">
        <v>3</v>
      </c>
      <c r="L42" s="42">
        <v>5</v>
      </c>
      <c r="M42" s="42">
        <v>3</v>
      </c>
      <c r="N42" s="25"/>
      <c r="O42" s="42">
        <v>5</v>
      </c>
      <c r="P42" s="41">
        <v>6</v>
      </c>
      <c r="Q42" s="42">
        <v>5</v>
      </c>
      <c r="R42" s="42">
        <v>5</v>
      </c>
      <c r="S42" s="42">
        <v>5</v>
      </c>
      <c r="T42" s="42">
        <v>5</v>
      </c>
      <c r="U42" s="25"/>
      <c r="V42" s="42">
        <v>5</v>
      </c>
      <c r="W42" s="42">
        <v>5</v>
      </c>
      <c r="X42" s="42">
        <v>3</v>
      </c>
      <c r="Y42" s="42">
        <v>4</v>
      </c>
    </row>
    <row r="43" spans="1:25" ht="14.4" customHeight="1" x14ac:dyDescent="0.25">
      <c r="A43" s="142" t="s">
        <v>51</v>
      </c>
      <c r="B43" s="143"/>
      <c r="C43" s="42">
        <v>7</v>
      </c>
      <c r="D43" s="42">
        <v>6</v>
      </c>
      <c r="E43" s="42">
        <v>6</v>
      </c>
      <c r="F43" s="42">
        <v>5</v>
      </c>
      <c r="G43" s="42">
        <v>4</v>
      </c>
      <c r="H43" s="25"/>
      <c r="I43" s="42">
        <v>4</v>
      </c>
      <c r="J43" s="42">
        <v>4</v>
      </c>
      <c r="K43" s="42">
        <v>4</v>
      </c>
      <c r="L43" s="42">
        <v>6</v>
      </c>
      <c r="M43" s="42">
        <v>4</v>
      </c>
      <c r="N43" s="25"/>
      <c r="O43" s="42">
        <v>5</v>
      </c>
      <c r="P43" s="42">
        <v>5</v>
      </c>
      <c r="Q43" s="42">
        <v>5</v>
      </c>
      <c r="R43" s="42">
        <v>5</v>
      </c>
      <c r="S43" s="42">
        <v>5</v>
      </c>
      <c r="T43" s="42">
        <v>5</v>
      </c>
      <c r="U43" s="25"/>
      <c r="V43" s="42">
        <v>4</v>
      </c>
      <c r="W43" s="42">
        <v>4</v>
      </c>
      <c r="X43" s="42">
        <v>3</v>
      </c>
      <c r="Y43" s="42">
        <v>3</v>
      </c>
    </row>
    <row r="44" spans="1:25" ht="14.4" customHeight="1" x14ac:dyDescent="0.25">
      <c r="A44" s="142" t="s">
        <v>52</v>
      </c>
      <c r="B44" s="143"/>
      <c r="C44" s="42">
        <v>7</v>
      </c>
      <c r="D44" s="42">
        <v>6</v>
      </c>
      <c r="E44" s="42">
        <v>6</v>
      </c>
      <c r="F44" s="42">
        <v>5</v>
      </c>
      <c r="G44" s="42">
        <v>4</v>
      </c>
      <c r="H44" s="25"/>
      <c r="I44" s="42">
        <v>4</v>
      </c>
      <c r="J44" s="42">
        <v>3</v>
      </c>
      <c r="K44" s="42">
        <v>3</v>
      </c>
      <c r="L44" s="42">
        <v>4</v>
      </c>
      <c r="M44" s="42">
        <v>4</v>
      </c>
      <c r="N44" s="25"/>
      <c r="O44" s="42">
        <v>5</v>
      </c>
      <c r="P44" s="42">
        <v>4</v>
      </c>
      <c r="Q44" s="42">
        <v>5</v>
      </c>
      <c r="R44" s="42">
        <v>5</v>
      </c>
      <c r="S44" s="42">
        <v>5</v>
      </c>
      <c r="T44" s="42">
        <v>5</v>
      </c>
      <c r="U44" s="25"/>
      <c r="V44" s="42">
        <v>4</v>
      </c>
      <c r="W44" s="42">
        <v>3</v>
      </c>
      <c r="X44" s="42">
        <v>3</v>
      </c>
      <c r="Y44" s="42">
        <v>3</v>
      </c>
    </row>
    <row r="45" spans="1:25" ht="14.4" customHeight="1" x14ac:dyDescent="0.25">
      <c r="A45" s="142" t="s">
        <v>53</v>
      </c>
      <c r="B45" s="143"/>
      <c r="C45" s="42">
        <v>7</v>
      </c>
      <c r="D45" s="42">
        <v>6</v>
      </c>
      <c r="E45" s="42">
        <v>6</v>
      </c>
      <c r="F45" s="42">
        <v>5</v>
      </c>
      <c r="G45" s="42">
        <v>6</v>
      </c>
      <c r="H45" s="25"/>
      <c r="I45" s="42">
        <v>4</v>
      </c>
      <c r="J45" s="42">
        <v>4</v>
      </c>
      <c r="K45" s="42">
        <v>4</v>
      </c>
      <c r="L45" s="42">
        <v>4</v>
      </c>
      <c r="M45" s="42">
        <v>4</v>
      </c>
      <c r="N45" s="25"/>
      <c r="O45" s="42">
        <v>5</v>
      </c>
      <c r="P45" s="42">
        <v>3</v>
      </c>
      <c r="Q45" s="42">
        <v>5</v>
      </c>
      <c r="R45" s="42">
        <v>5</v>
      </c>
      <c r="S45" s="42">
        <v>5</v>
      </c>
      <c r="T45" s="42">
        <v>5</v>
      </c>
      <c r="U45" s="25"/>
      <c r="V45" s="42">
        <v>3</v>
      </c>
      <c r="W45" s="42">
        <v>2</v>
      </c>
      <c r="X45" s="42">
        <v>3</v>
      </c>
      <c r="Y45" s="42">
        <v>3</v>
      </c>
    </row>
    <row r="46" spans="1:25" ht="14.4" customHeight="1" x14ac:dyDescent="0.25">
      <c r="A46" s="142" t="s">
        <v>54</v>
      </c>
      <c r="B46" s="143"/>
      <c r="C46" s="42">
        <v>7</v>
      </c>
      <c r="D46" s="42">
        <v>6</v>
      </c>
      <c r="E46" s="42">
        <v>6</v>
      </c>
      <c r="F46" s="42">
        <v>6</v>
      </c>
      <c r="G46" s="42">
        <v>3</v>
      </c>
      <c r="H46" s="25"/>
      <c r="I46" s="42">
        <v>4</v>
      </c>
      <c r="J46" s="42">
        <v>4</v>
      </c>
      <c r="K46" s="42">
        <v>4</v>
      </c>
      <c r="L46" s="42">
        <v>5</v>
      </c>
      <c r="M46" s="42">
        <v>7</v>
      </c>
      <c r="N46" s="25"/>
      <c r="O46" s="42">
        <v>5</v>
      </c>
      <c r="P46" s="42">
        <v>3</v>
      </c>
      <c r="Q46" s="42">
        <v>5</v>
      </c>
      <c r="R46" s="42">
        <v>5</v>
      </c>
      <c r="S46" s="42">
        <v>5</v>
      </c>
      <c r="T46" s="42">
        <v>5</v>
      </c>
      <c r="U46" s="25"/>
      <c r="V46" s="42">
        <v>4</v>
      </c>
      <c r="W46" s="42">
        <v>6</v>
      </c>
      <c r="X46" s="42">
        <v>3</v>
      </c>
      <c r="Y46" s="42">
        <v>6</v>
      </c>
    </row>
    <row r="47" spans="1:25" ht="14.4" customHeight="1" x14ac:dyDescent="0.25">
      <c r="A47" s="142" t="s">
        <v>94</v>
      </c>
      <c r="B47" s="143"/>
      <c r="C47" s="42">
        <v>7</v>
      </c>
      <c r="D47" s="42">
        <v>6</v>
      </c>
      <c r="E47" s="42">
        <v>6</v>
      </c>
      <c r="F47" s="42">
        <v>6</v>
      </c>
      <c r="G47" s="42">
        <v>6</v>
      </c>
      <c r="H47" s="25"/>
      <c r="I47" s="42">
        <v>4</v>
      </c>
      <c r="J47" s="42">
        <v>4</v>
      </c>
      <c r="K47" s="42">
        <v>4</v>
      </c>
      <c r="L47" s="42">
        <v>6</v>
      </c>
      <c r="M47" s="42">
        <v>7</v>
      </c>
      <c r="N47" s="25"/>
      <c r="O47" s="42">
        <v>5</v>
      </c>
      <c r="P47" s="42">
        <v>3</v>
      </c>
      <c r="Q47" s="42">
        <v>5</v>
      </c>
      <c r="R47" s="42">
        <v>5</v>
      </c>
      <c r="S47" s="42">
        <v>5</v>
      </c>
      <c r="T47" s="42">
        <v>5</v>
      </c>
      <c r="U47" s="25"/>
      <c r="V47" s="42">
        <v>4</v>
      </c>
      <c r="W47" s="42">
        <v>6</v>
      </c>
      <c r="X47" s="42">
        <v>3</v>
      </c>
      <c r="Y47" s="42">
        <v>6</v>
      </c>
    </row>
    <row r="48" spans="1:25" ht="14.4" customHeight="1" x14ac:dyDescent="0.25">
      <c r="A48" s="142" t="s">
        <v>55</v>
      </c>
      <c r="B48" s="143"/>
      <c r="C48" s="42">
        <v>7</v>
      </c>
      <c r="D48" s="42">
        <v>6</v>
      </c>
      <c r="E48" s="42">
        <v>6</v>
      </c>
      <c r="F48" s="42">
        <v>6</v>
      </c>
      <c r="G48" s="42">
        <v>6</v>
      </c>
      <c r="H48" s="25"/>
      <c r="I48" s="42">
        <v>4</v>
      </c>
      <c r="J48" s="42">
        <v>4</v>
      </c>
      <c r="K48" s="42">
        <v>4</v>
      </c>
      <c r="L48" s="42">
        <v>5</v>
      </c>
      <c r="M48" s="42">
        <v>4</v>
      </c>
      <c r="N48" s="25"/>
      <c r="O48" s="42">
        <v>4</v>
      </c>
      <c r="P48" s="42">
        <v>5</v>
      </c>
      <c r="Q48" s="42">
        <v>4</v>
      </c>
      <c r="R48" s="42">
        <v>5</v>
      </c>
      <c r="S48" s="42">
        <v>5</v>
      </c>
      <c r="T48" s="42">
        <v>5</v>
      </c>
      <c r="U48" s="25"/>
      <c r="V48" s="42">
        <v>4</v>
      </c>
      <c r="W48" s="42">
        <v>4</v>
      </c>
      <c r="X48" s="42">
        <v>5</v>
      </c>
      <c r="Y48" s="42">
        <v>4</v>
      </c>
    </row>
    <row r="49" spans="1:25" ht="14.4" customHeight="1" x14ac:dyDescent="0.25">
      <c r="A49" s="142" t="s">
        <v>56</v>
      </c>
      <c r="B49" s="143"/>
      <c r="C49" s="42">
        <v>7</v>
      </c>
      <c r="D49" s="42">
        <v>7</v>
      </c>
      <c r="E49" s="42">
        <v>6</v>
      </c>
      <c r="F49" s="42">
        <v>5</v>
      </c>
      <c r="G49" s="42">
        <v>3</v>
      </c>
      <c r="H49" s="25"/>
      <c r="I49" s="42">
        <v>4</v>
      </c>
      <c r="J49" s="42">
        <v>4</v>
      </c>
      <c r="K49" s="42">
        <v>4</v>
      </c>
      <c r="L49" s="42">
        <v>4</v>
      </c>
      <c r="M49" s="42">
        <v>5</v>
      </c>
      <c r="N49" s="25"/>
      <c r="O49" s="42">
        <v>3</v>
      </c>
      <c r="P49" s="42">
        <v>5</v>
      </c>
      <c r="Q49" s="42">
        <v>4</v>
      </c>
      <c r="R49" s="42">
        <v>5</v>
      </c>
      <c r="S49" s="42">
        <v>5</v>
      </c>
      <c r="T49" s="42">
        <v>5</v>
      </c>
      <c r="U49" s="25"/>
      <c r="V49" s="42">
        <v>3</v>
      </c>
      <c r="W49" s="42">
        <v>3</v>
      </c>
      <c r="X49" s="42">
        <v>5</v>
      </c>
      <c r="Y49" s="42">
        <v>3</v>
      </c>
    </row>
    <row r="50" spans="1:25" ht="14.4" customHeight="1" x14ac:dyDescent="0.25">
      <c r="A50" s="144" t="s">
        <v>57</v>
      </c>
      <c r="B50" s="145"/>
      <c r="C50" s="43">
        <v>6</v>
      </c>
      <c r="D50" s="43">
        <v>5</v>
      </c>
      <c r="E50" s="43">
        <v>1</v>
      </c>
      <c r="F50" s="43">
        <v>3</v>
      </c>
      <c r="G50" s="43">
        <v>7</v>
      </c>
      <c r="H50" s="28"/>
      <c r="I50" s="43">
        <v>4</v>
      </c>
      <c r="J50" s="43">
        <v>4</v>
      </c>
      <c r="K50" s="43">
        <v>4</v>
      </c>
      <c r="L50" s="43">
        <v>5</v>
      </c>
      <c r="M50" s="43">
        <v>7</v>
      </c>
      <c r="N50" s="28"/>
      <c r="O50" s="43">
        <v>3</v>
      </c>
      <c r="P50" s="43">
        <v>6</v>
      </c>
      <c r="Q50" s="43">
        <v>3</v>
      </c>
      <c r="R50" s="43">
        <v>7</v>
      </c>
      <c r="S50" s="43">
        <v>7</v>
      </c>
      <c r="T50" s="43">
        <v>7</v>
      </c>
      <c r="U50" s="28"/>
      <c r="V50" s="43">
        <v>5</v>
      </c>
      <c r="W50" s="43">
        <v>5</v>
      </c>
      <c r="X50" s="43">
        <v>6</v>
      </c>
      <c r="Y50" s="43">
        <v>7</v>
      </c>
    </row>
  </sheetData>
  <mergeCells count="17">
    <mergeCell ref="A45:B45"/>
    <mergeCell ref="A2:B2"/>
    <mergeCell ref="A34:B34"/>
    <mergeCell ref="A35:B35"/>
    <mergeCell ref="A36:B36"/>
    <mergeCell ref="A37:B37"/>
    <mergeCell ref="A39:B39"/>
    <mergeCell ref="A40:B40"/>
    <mergeCell ref="A41:B41"/>
    <mergeCell ref="A42:B42"/>
    <mergeCell ref="A43:B43"/>
    <mergeCell ref="A44:B44"/>
    <mergeCell ref="A46:B46"/>
    <mergeCell ref="A47:B47"/>
    <mergeCell ref="A48:B48"/>
    <mergeCell ref="A49:B49"/>
    <mergeCell ref="A50:B50"/>
  </mergeCells>
  <dataValidations count="1">
    <dataValidation type="list" allowBlank="1" showInputMessage="1" showErrorMessage="1" sqref="C35:G50 O35:T50 I35:M50 V35:Y50" xr:uid="{F718576D-3ABF-4988-8589-1E7C44889D9A}">
      <formula1>$AH$4:$AH$10</formula1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4D953-EDBA-43B6-BA38-8A59F846B916}">
  <dimension ref="A2:AH50"/>
  <sheetViews>
    <sheetView topLeftCell="B7" zoomScale="80" zoomScaleNormal="80" workbookViewId="0">
      <selection activeCell="C41" sqref="C41"/>
    </sheetView>
  </sheetViews>
  <sheetFormatPr defaultColWidth="8.88671875" defaultRowHeight="13.2" x14ac:dyDescent="0.25"/>
  <cols>
    <col min="1" max="1" width="71.88671875" style="16" bestFit="1" customWidth="1"/>
    <col min="2" max="2" width="91.33203125" style="16" customWidth="1"/>
    <col min="3" max="3" width="13.88671875" style="16" customWidth="1"/>
    <col min="4" max="4" width="13.5546875" style="16" customWidth="1"/>
    <col min="5" max="5" width="13.33203125" style="16" customWidth="1"/>
    <col min="6" max="7" width="17.6640625" style="16" customWidth="1"/>
    <col min="8" max="8" width="5" style="16" customWidth="1"/>
    <col min="9" max="10" width="17.6640625" style="16" customWidth="1"/>
    <col min="11" max="11" width="14.109375" style="16" customWidth="1"/>
    <col min="12" max="13" width="17.6640625" style="16" customWidth="1"/>
    <col min="14" max="14" width="5" style="16" customWidth="1"/>
    <col min="15" max="15" width="25" style="16" customWidth="1"/>
    <col min="16" max="20" width="17.6640625" style="16" customWidth="1"/>
    <col min="21" max="21" width="5" style="16" customWidth="1"/>
    <col min="22" max="25" width="17.6640625" style="16" customWidth="1"/>
    <col min="26" max="29" width="13.33203125" style="16" customWidth="1"/>
    <col min="30" max="31" width="8.88671875" style="16"/>
    <col min="32" max="32" width="8.6640625" style="16" bestFit="1" customWidth="1"/>
    <col min="33" max="38" width="8.88671875" style="16"/>
    <col min="39" max="39" width="56.6640625" style="16" bestFit="1" customWidth="1"/>
    <col min="40" max="40" width="70.33203125" style="16" bestFit="1" customWidth="1"/>
    <col min="41" max="16384" width="8.88671875" style="16"/>
  </cols>
  <sheetData>
    <row r="2" spans="1:34" x14ac:dyDescent="0.25">
      <c r="A2" s="137" t="s">
        <v>59</v>
      </c>
      <c r="B2" s="137"/>
      <c r="W2" s="17"/>
      <c r="X2" s="17"/>
      <c r="Y2" s="17"/>
      <c r="AE2" s="17"/>
      <c r="AG2" s="17"/>
    </row>
    <row r="4" spans="1:34" ht="13.8" x14ac:dyDescent="0.25">
      <c r="A4" s="23" t="s">
        <v>80</v>
      </c>
      <c r="B4" s="23" t="s">
        <v>81</v>
      </c>
      <c r="AH4" s="16">
        <v>1</v>
      </c>
    </row>
    <row r="5" spans="1:34" x14ac:dyDescent="0.25">
      <c r="A5" s="18" t="s">
        <v>92</v>
      </c>
      <c r="B5" s="16" t="s">
        <v>71</v>
      </c>
      <c r="AH5" s="16">
        <v>2</v>
      </c>
    </row>
    <row r="6" spans="1:34" x14ac:dyDescent="0.25">
      <c r="A6" s="18" t="s">
        <v>35</v>
      </c>
      <c r="B6" s="16" t="s">
        <v>72</v>
      </c>
      <c r="AH6" s="16">
        <v>3</v>
      </c>
    </row>
    <row r="7" spans="1:34" x14ac:dyDescent="0.25">
      <c r="A7" s="18" t="s">
        <v>73</v>
      </c>
      <c r="B7" s="16" t="s">
        <v>76</v>
      </c>
      <c r="AH7" s="16">
        <v>4</v>
      </c>
    </row>
    <row r="8" spans="1:34" x14ac:dyDescent="0.25">
      <c r="A8" s="18" t="s">
        <v>93</v>
      </c>
      <c r="B8" s="16" t="s">
        <v>74</v>
      </c>
      <c r="AH8" s="16">
        <v>5</v>
      </c>
    </row>
    <row r="9" spans="1:34" x14ac:dyDescent="0.25">
      <c r="A9" s="40" t="s">
        <v>65</v>
      </c>
      <c r="B9" s="16" t="s">
        <v>75</v>
      </c>
      <c r="AH9" s="16">
        <v>6</v>
      </c>
    </row>
    <row r="10" spans="1:34" x14ac:dyDescent="0.25">
      <c r="A10" s="19"/>
      <c r="AH10" s="16">
        <v>7</v>
      </c>
    </row>
    <row r="11" spans="1:34" x14ac:dyDescent="0.25">
      <c r="A11" s="20" t="s">
        <v>60</v>
      </c>
      <c r="B11" s="16" t="s">
        <v>82</v>
      </c>
    </row>
    <row r="12" spans="1:34" x14ac:dyDescent="0.25">
      <c r="A12" s="20" t="s">
        <v>36</v>
      </c>
      <c r="B12" s="16" t="s">
        <v>83</v>
      </c>
    </row>
    <row r="13" spans="1:34" x14ac:dyDescent="0.25">
      <c r="A13" s="20" t="s">
        <v>62</v>
      </c>
      <c r="B13" s="16" t="s">
        <v>84</v>
      </c>
    </row>
    <row r="14" spans="1:34" x14ac:dyDescent="0.25">
      <c r="A14" s="20" t="s">
        <v>64</v>
      </c>
      <c r="B14" s="16" t="s">
        <v>97</v>
      </c>
    </row>
    <row r="15" spans="1:34" x14ac:dyDescent="0.25">
      <c r="A15" s="39" t="s">
        <v>42</v>
      </c>
      <c r="B15" s="16" t="s">
        <v>88</v>
      </c>
    </row>
    <row r="16" spans="1:34" x14ac:dyDescent="0.25">
      <c r="A16" s="19"/>
    </row>
    <row r="17" spans="1:2" x14ac:dyDescent="0.25">
      <c r="A17" s="21" t="s">
        <v>40</v>
      </c>
      <c r="B17" s="16" t="s">
        <v>87</v>
      </c>
    </row>
    <row r="18" spans="1:2" x14ac:dyDescent="0.25">
      <c r="A18" s="21" t="s">
        <v>67</v>
      </c>
      <c r="B18" s="16" t="s">
        <v>96</v>
      </c>
    </row>
    <row r="19" spans="1:2" x14ac:dyDescent="0.25">
      <c r="A19" s="21" t="s">
        <v>37</v>
      </c>
      <c r="B19" s="16" t="s">
        <v>86</v>
      </c>
    </row>
    <row r="20" spans="1:2" x14ac:dyDescent="0.25">
      <c r="A20" s="21" t="s">
        <v>69</v>
      </c>
      <c r="B20" s="16" t="s">
        <v>78</v>
      </c>
    </row>
    <row r="21" spans="1:2" x14ac:dyDescent="0.25">
      <c r="A21" s="21" t="s">
        <v>68</v>
      </c>
      <c r="B21" s="16" t="s">
        <v>79</v>
      </c>
    </row>
    <row r="22" spans="1:2" x14ac:dyDescent="0.25">
      <c r="A22" s="38" t="s">
        <v>66</v>
      </c>
      <c r="B22" s="16" t="s">
        <v>77</v>
      </c>
    </row>
    <row r="23" spans="1:2" x14ac:dyDescent="0.25">
      <c r="A23" s="19"/>
    </row>
    <row r="24" spans="1:2" x14ac:dyDescent="0.25">
      <c r="A24" s="22" t="s">
        <v>38</v>
      </c>
      <c r="B24" s="16" t="s">
        <v>91</v>
      </c>
    </row>
    <row r="25" spans="1:2" x14ac:dyDescent="0.25">
      <c r="A25" s="22" t="s">
        <v>41</v>
      </c>
      <c r="B25" s="16" t="s">
        <v>90</v>
      </c>
    </row>
    <row r="26" spans="1:2" x14ac:dyDescent="0.25">
      <c r="A26" s="22" t="s">
        <v>63</v>
      </c>
      <c r="B26" s="16" t="s">
        <v>89</v>
      </c>
    </row>
    <row r="27" spans="1:2" x14ac:dyDescent="0.25">
      <c r="A27" s="37" t="s">
        <v>39</v>
      </c>
      <c r="B27" s="16" t="s">
        <v>85</v>
      </c>
    </row>
    <row r="34" spans="1:25" ht="52.8" x14ac:dyDescent="0.3">
      <c r="A34" s="138" t="s">
        <v>58</v>
      </c>
      <c r="B34" s="139"/>
      <c r="C34" s="29" t="s">
        <v>92</v>
      </c>
      <c r="D34" s="29" t="s">
        <v>35</v>
      </c>
      <c r="E34" s="29" t="s">
        <v>95</v>
      </c>
      <c r="F34" s="29" t="s">
        <v>93</v>
      </c>
      <c r="G34" s="29" t="s">
        <v>65</v>
      </c>
      <c r="H34" s="30"/>
      <c r="I34" s="31" t="s">
        <v>61</v>
      </c>
      <c r="J34" s="31" t="s">
        <v>36</v>
      </c>
      <c r="K34" s="31" t="s">
        <v>62</v>
      </c>
      <c r="L34" s="31" t="s">
        <v>70</v>
      </c>
      <c r="M34" s="31" t="s">
        <v>42</v>
      </c>
      <c r="N34" s="30"/>
      <c r="O34" s="32" t="s">
        <v>40</v>
      </c>
      <c r="P34" s="32" t="s">
        <v>67</v>
      </c>
      <c r="Q34" s="33" t="s">
        <v>37</v>
      </c>
      <c r="R34" s="32" t="s">
        <v>69</v>
      </c>
      <c r="S34" s="32" t="s">
        <v>68</v>
      </c>
      <c r="T34" s="34" t="s">
        <v>66</v>
      </c>
      <c r="U34" s="30"/>
      <c r="V34" s="35" t="s">
        <v>38</v>
      </c>
      <c r="W34" s="36" t="s">
        <v>41</v>
      </c>
      <c r="X34" s="35" t="s">
        <v>63</v>
      </c>
      <c r="Y34" s="35" t="s">
        <v>39</v>
      </c>
    </row>
    <row r="35" spans="1:25" ht="14.4" customHeight="1" x14ac:dyDescent="0.25">
      <c r="A35" s="140" t="s">
        <v>43</v>
      </c>
      <c r="B35" s="141"/>
      <c r="C35" s="42">
        <v>6</v>
      </c>
      <c r="D35" s="42">
        <v>6</v>
      </c>
      <c r="E35" s="41">
        <v>5</v>
      </c>
      <c r="F35" s="41">
        <v>5</v>
      </c>
      <c r="G35" s="41">
        <v>6</v>
      </c>
      <c r="H35" s="24"/>
      <c r="I35" s="41">
        <v>5</v>
      </c>
      <c r="J35" s="41">
        <v>5</v>
      </c>
      <c r="K35" s="41">
        <v>6</v>
      </c>
      <c r="L35" s="41">
        <v>7</v>
      </c>
      <c r="M35" s="41">
        <v>7</v>
      </c>
      <c r="N35" s="24"/>
      <c r="O35" s="41">
        <v>7</v>
      </c>
      <c r="P35" s="41">
        <v>6</v>
      </c>
      <c r="Q35" s="41">
        <v>6</v>
      </c>
      <c r="R35" s="41">
        <v>5</v>
      </c>
      <c r="S35" s="41">
        <v>5</v>
      </c>
      <c r="T35" s="41">
        <v>5</v>
      </c>
      <c r="U35" s="24"/>
      <c r="V35" s="41">
        <v>5</v>
      </c>
      <c r="W35" s="41">
        <v>5</v>
      </c>
      <c r="X35" s="41">
        <v>5</v>
      </c>
      <c r="Y35" s="41">
        <v>5</v>
      </c>
    </row>
    <row r="36" spans="1:25" ht="14.4" customHeight="1" x14ac:dyDescent="0.25">
      <c r="A36" s="142" t="s">
        <v>44</v>
      </c>
      <c r="B36" s="143"/>
      <c r="C36" s="42">
        <v>6</v>
      </c>
      <c r="D36" s="42">
        <v>6</v>
      </c>
      <c r="E36" s="42">
        <v>5</v>
      </c>
      <c r="F36" s="42">
        <v>5</v>
      </c>
      <c r="G36" s="42">
        <v>6</v>
      </c>
      <c r="H36" s="25"/>
      <c r="I36" s="42">
        <v>5</v>
      </c>
      <c r="J36" s="42">
        <v>5</v>
      </c>
      <c r="K36" s="42">
        <v>6</v>
      </c>
      <c r="L36" s="42">
        <v>7</v>
      </c>
      <c r="M36" s="42">
        <v>7</v>
      </c>
      <c r="N36" s="25"/>
      <c r="O36" s="42">
        <v>7</v>
      </c>
      <c r="P36" s="42">
        <v>6</v>
      </c>
      <c r="Q36" s="42">
        <v>6</v>
      </c>
      <c r="R36" s="42">
        <v>5</v>
      </c>
      <c r="S36" s="42">
        <v>5</v>
      </c>
      <c r="T36" s="42">
        <v>5</v>
      </c>
      <c r="U36" s="25"/>
      <c r="V36" s="42">
        <v>4</v>
      </c>
      <c r="W36" s="42">
        <v>4</v>
      </c>
      <c r="X36" s="42">
        <v>4</v>
      </c>
      <c r="Y36" s="42">
        <v>5</v>
      </c>
    </row>
    <row r="37" spans="1:25" ht="14.4" customHeight="1" x14ac:dyDescent="0.25">
      <c r="A37" s="142" t="s">
        <v>45</v>
      </c>
      <c r="B37" s="143"/>
      <c r="C37" s="42"/>
      <c r="D37" s="42"/>
      <c r="E37" s="42"/>
      <c r="F37" s="42"/>
      <c r="G37" s="42"/>
      <c r="H37" s="25"/>
      <c r="I37" s="42"/>
      <c r="J37" s="42"/>
      <c r="K37" s="42"/>
      <c r="L37" s="42"/>
      <c r="M37" s="42"/>
      <c r="N37" s="25"/>
      <c r="O37" s="42"/>
      <c r="P37" s="42"/>
      <c r="Q37" s="42"/>
      <c r="R37" s="42"/>
      <c r="S37" s="42"/>
      <c r="T37" s="42"/>
      <c r="U37" s="25"/>
      <c r="V37" s="42"/>
      <c r="W37" s="42"/>
      <c r="X37" s="42"/>
      <c r="Y37" s="42"/>
    </row>
    <row r="38" spans="1:25" ht="14.4" customHeight="1" x14ac:dyDescent="0.25">
      <c r="A38" s="44" t="s">
        <v>46</v>
      </c>
      <c r="B38" s="45"/>
      <c r="C38" s="42"/>
      <c r="D38" s="42"/>
      <c r="E38" s="42"/>
      <c r="F38" s="42"/>
      <c r="G38" s="42"/>
      <c r="H38" s="25"/>
      <c r="I38" s="42"/>
      <c r="J38" s="42"/>
      <c r="K38" s="42"/>
      <c r="L38" s="42"/>
      <c r="M38" s="42"/>
      <c r="N38" s="25"/>
      <c r="O38" s="42"/>
      <c r="P38" s="42"/>
      <c r="Q38" s="42"/>
      <c r="R38" s="42"/>
      <c r="S38" s="42"/>
      <c r="T38" s="42"/>
      <c r="U38" s="25"/>
      <c r="V38" s="42"/>
      <c r="W38" s="42"/>
      <c r="X38" s="42"/>
      <c r="Y38" s="42"/>
    </row>
    <row r="39" spans="1:25" ht="14.4" customHeight="1" x14ac:dyDescent="0.25">
      <c r="A39" s="142" t="s">
        <v>47</v>
      </c>
      <c r="B39" s="143"/>
      <c r="C39" s="42"/>
      <c r="D39" s="42"/>
      <c r="E39" s="42"/>
      <c r="F39" s="42"/>
      <c r="G39" s="42"/>
      <c r="H39" s="25"/>
      <c r="I39" s="42"/>
      <c r="J39" s="42"/>
      <c r="K39" s="42"/>
      <c r="L39" s="42"/>
      <c r="M39" s="42"/>
      <c r="N39" s="25"/>
      <c r="O39" s="42"/>
      <c r="P39" s="42"/>
      <c r="Q39" s="42"/>
      <c r="R39" s="42"/>
      <c r="S39" s="42"/>
      <c r="T39" s="42"/>
      <c r="U39" s="25"/>
      <c r="V39" s="42"/>
      <c r="W39" s="42"/>
      <c r="X39" s="42"/>
      <c r="Y39" s="42"/>
    </row>
    <row r="40" spans="1:25" ht="14.4" customHeight="1" x14ac:dyDescent="0.25">
      <c r="A40" s="142" t="s">
        <v>48</v>
      </c>
      <c r="B40" s="143"/>
      <c r="C40" s="42">
        <v>6</v>
      </c>
      <c r="D40" s="42">
        <v>6</v>
      </c>
      <c r="E40" s="42">
        <v>6</v>
      </c>
      <c r="F40" s="42">
        <v>5</v>
      </c>
      <c r="G40" s="42">
        <v>6</v>
      </c>
      <c r="H40" s="25"/>
      <c r="I40" s="42">
        <v>5</v>
      </c>
      <c r="J40" s="42">
        <v>5</v>
      </c>
      <c r="K40" s="42">
        <v>6</v>
      </c>
      <c r="L40" s="42">
        <v>7</v>
      </c>
      <c r="M40" s="42">
        <v>7</v>
      </c>
      <c r="N40" s="25"/>
      <c r="O40" s="42">
        <v>7</v>
      </c>
      <c r="P40" s="42">
        <v>6</v>
      </c>
      <c r="Q40" s="42">
        <v>6</v>
      </c>
      <c r="R40" s="42">
        <v>5</v>
      </c>
      <c r="S40" s="42">
        <v>5</v>
      </c>
      <c r="T40" s="42">
        <v>5</v>
      </c>
      <c r="U40" s="25"/>
      <c r="V40" s="42">
        <v>6</v>
      </c>
      <c r="W40" s="42">
        <v>6</v>
      </c>
      <c r="X40" s="42">
        <v>6</v>
      </c>
      <c r="Y40" s="42">
        <v>5</v>
      </c>
    </row>
    <row r="41" spans="1:25" ht="14.4" customHeight="1" x14ac:dyDescent="0.25">
      <c r="A41" s="142" t="s">
        <v>49</v>
      </c>
      <c r="B41" s="143"/>
      <c r="C41" s="42">
        <v>6</v>
      </c>
      <c r="D41" s="42">
        <v>6</v>
      </c>
      <c r="E41" s="42">
        <v>6</v>
      </c>
      <c r="F41" s="42">
        <v>5</v>
      </c>
      <c r="G41" s="42">
        <v>6</v>
      </c>
      <c r="H41" s="25"/>
      <c r="I41" s="42">
        <v>5</v>
      </c>
      <c r="J41" s="42">
        <v>5</v>
      </c>
      <c r="K41" s="42">
        <v>6</v>
      </c>
      <c r="L41" s="42">
        <v>7</v>
      </c>
      <c r="M41" s="42">
        <v>7</v>
      </c>
      <c r="N41" s="25"/>
      <c r="O41" s="42">
        <v>7</v>
      </c>
      <c r="P41" s="42">
        <v>6</v>
      </c>
      <c r="Q41" s="42">
        <v>6</v>
      </c>
      <c r="R41" s="42">
        <v>5</v>
      </c>
      <c r="S41" s="42">
        <v>5</v>
      </c>
      <c r="T41" s="42">
        <v>5</v>
      </c>
      <c r="U41" s="25"/>
      <c r="V41" s="42">
        <v>6</v>
      </c>
      <c r="W41" s="42">
        <v>6</v>
      </c>
      <c r="X41" s="42">
        <v>6</v>
      </c>
      <c r="Y41" s="42">
        <v>5</v>
      </c>
    </row>
    <row r="42" spans="1:25" ht="14.4" customHeight="1" x14ac:dyDescent="0.25">
      <c r="A42" s="142" t="s">
        <v>50</v>
      </c>
      <c r="B42" s="143"/>
      <c r="C42" s="42"/>
      <c r="D42" s="42"/>
      <c r="E42" s="42"/>
      <c r="F42" s="42"/>
      <c r="G42" s="42"/>
      <c r="H42" s="25"/>
      <c r="I42" s="42"/>
      <c r="J42" s="42"/>
      <c r="K42" s="42"/>
      <c r="L42" s="42"/>
      <c r="M42" s="42"/>
      <c r="N42" s="25"/>
      <c r="O42" s="42"/>
      <c r="P42" s="42"/>
      <c r="Q42" s="42"/>
      <c r="R42" s="42"/>
      <c r="S42" s="42"/>
      <c r="T42" s="42"/>
      <c r="U42" s="25"/>
      <c r="V42" s="42"/>
      <c r="W42" s="42"/>
      <c r="X42" s="42"/>
      <c r="Y42" s="42"/>
    </row>
    <row r="43" spans="1:25" ht="14.4" customHeight="1" x14ac:dyDescent="0.25">
      <c r="A43" s="142" t="s">
        <v>51</v>
      </c>
      <c r="B43" s="143"/>
      <c r="C43" s="42"/>
      <c r="D43" s="42"/>
      <c r="E43" s="42"/>
      <c r="F43" s="42"/>
      <c r="G43" s="42"/>
      <c r="H43" s="25"/>
      <c r="I43" s="42"/>
      <c r="J43" s="42"/>
      <c r="K43" s="42"/>
      <c r="L43" s="42"/>
      <c r="M43" s="42"/>
      <c r="N43" s="25"/>
      <c r="O43" s="42"/>
      <c r="P43" s="42"/>
      <c r="Q43" s="42"/>
      <c r="R43" s="42"/>
      <c r="S43" s="42"/>
      <c r="T43" s="42"/>
      <c r="U43" s="25"/>
      <c r="V43" s="42"/>
      <c r="W43" s="42"/>
      <c r="X43" s="42"/>
      <c r="Y43" s="42"/>
    </row>
    <row r="44" spans="1:25" ht="14.4" customHeight="1" x14ac:dyDescent="0.25">
      <c r="A44" s="142" t="s">
        <v>52</v>
      </c>
      <c r="B44" s="143"/>
      <c r="C44" s="42"/>
      <c r="D44" s="42"/>
      <c r="E44" s="42"/>
      <c r="F44" s="42"/>
      <c r="G44" s="42"/>
      <c r="H44" s="25"/>
      <c r="I44" s="42"/>
      <c r="J44" s="42"/>
      <c r="K44" s="42"/>
      <c r="L44" s="42"/>
      <c r="M44" s="42"/>
      <c r="N44" s="25"/>
      <c r="O44" s="42"/>
      <c r="P44" s="42"/>
      <c r="Q44" s="42"/>
      <c r="R44" s="42"/>
      <c r="S44" s="42"/>
      <c r="T44" s="42"/>
      <c r="U44" s="25"/>
      <c r="V44" s="42"/>
      <c r="W44" s="42"/>
      <c r="X44" s="42"/>
      <c r="Y44" s="42"/>
    </row>
    <row r="45" spans="1:25" ht="14.4" customHeight="1" x14ac:dyDescent="0.25">
      <c r="A45" s="142" t="s">
        <v>53</v>
      </c>
      <c r="B45" s="143"/>
      <c r="C45" s="42"/>
      <c r="D45" s="42"/>
      <c r="E45" s="42"/>
      <c r="F45" s="42"/>
      <c r="G45" s="42"/>
      <c r="H45" s="25"/>
      <c r="I45" s="42"/>
      <c r="J45" s="42"/>
      <c r="K45" s="42"/>
      <c r="L45" s="42"/>
      <c r="M45" s="42"/>
      <c r="N45" s="25"/>
      <c r="O45" s="42"/>
      <c r="P45" s="42"/>
      <c r="Q45" s="42"/>
      <c r="R45" s="42"/>
      <c r="S45" s="42"/>
      <c r="T45" s="42"/>
      <c r="U45" s="25"/>
      <c r="V45" s="42"/>
      <c r="W45" s="42"/>
      <c r="X45" s="42"/>
      <c r="Y45" s="42"/>
    </row>
    <row r="46" spans="1:25" ht="14.4" customHeight="1" x14ac:dyDescent="0.25">
      <c r="A46" s="142" t="s">
        <v>54</v>
      </c>
      <c r="B46" s="143"/>
      <c r="C46" s="42"/>
      <c r="D46" s="42"/>
      <c r="E46" s="42"/>
      <c r="F46" s="42"/>
      <c r="G46" s="42"/>
      <c r="H46" s="25"/>
      <c r="I46" s="42"/>
      <c r="J46" s="42"/>
      <c r="K46" s="42"/>
      <c r="L46" s="42"/>
      <c r="M46" s="42"/>
      <c r="N46" s="25"/>
      <c r="O46" s="42"/>
      <c r="P46" s="42"/>
      <c r="Q46" s="42"/>
      <c r="R46" s="42"/>
      <c r="S46" s="42"/>
      <c r="T46" s="42"/>
      <c r="U46" s="25"/>
      <c r="V46" s="42"/>
      <c r="W46" s="42"/>
      <c r="X46" s="42"/>
      <c r="Y46" s="42"/>
    </row>
    <row r="47" spans="1:25" ht="14.4" customHeight="1" x14ac:dyDescent="0.25">
      <c r="A47" s="142" t="s">
        <v>94</v>
      </c>
      <c r="B47" s="143"/>
      <c r="C47" s="42"/>
      <c r="D47" s="42"/>
      <c r="E47" s="42"/>
      <c r="F47" s="42"/>
      <c r="G47" s="42"/>
      <c r="H47" s="25"/>
      <c r="I47" s="42"/>
      <c r="J47" s="42"/>
      <c r="K47" s="42"/>
      <c r="L47" s="42"/>
      <c r="M47" s="42"/>
      <c r="N47" s="25"/>
      <c r="O47" s="42"/>
      <c r="P47" s="42"/>
      <c r="Q47" s="42"/>
      <c r="R47" s="42"/>
      <c r="S47" s="42"/>
      <c r="T47" s="42"/>
      <c r="U47" s="25"/>
      <c r="V47" s="42"/>
      <c r="W47" s="42"/>
      <c r="X47" s="42"/>
      <c r="Y47" s="42"/>
    </row>
    <row r="48" spans="1:25" ht="14.4" customHeight="1" x14ac:dyDescent="0.25">
      <c r="A48" s="142" t="s">
        <v>55</v>
      </c>
      <c r="B48" s="143"/>
      <c r="C48" s="42">
        <v>6</v>
      </c>
      <c r="D48" s="42">
        <v>6</v>
      </c>
      <c r="E48" s="42">
        <v>4</v>
      </c>
      <c r="F48" s="42">
        <v>5</v>
      </c>
      <c r="G48" s="42">
        <v>4</v>
      </c>
      <c r="H48" s="25"/>
      <c r="I48" s="42">
        <v>7</v>
      </c>
      <c r="J48" s="42">
        <v>5</v>
      </c>
      <c r="K48" s="42">
        <v>6</v>
      </c>
      <c r="L48" s="42">
        <v>7</v>
      </c>
      <c r="M48" s="42">
        <v>6</v>
      </c>
      <c r="N48" s="25"/>
      <c r="O48" s="42">
        <v>6</v>
      </c>
      <c r="P48" s="42">
        <v>6</v>
      </c>
      <c r="Q48" s="42">
        <v>5</v>
      </c>
      <c r="R48" s="42">
        <v>5</v>
      </c>
      <c r="S48" s="42">
        <v>5</v>
      </c>
      <c r="T48" s="42">
        <v>7</v>
      </c>
      <c r="U48" s="25"/>
      <c r="V48" s="42">
        <v>5</v>
      </c>
      <c r="W48" s="42">
        <v>5</v>
      </c>
      <c r="X48" s="42">
        <v>5</v>
      </c>
      <c r="Y48" s="42">
        <v>5</v>
      </c>
    </row>
    <row r="49" spans="1:25" ht="14.4" customHeight="1" x14ac:dyDescent="0.25">
      <c r="A49" s="142" t="s">
        <v>56</v>
      </c>
      <c r="B49" s="143"/>
      <c r="C49" s="42">
        <v>6</v>
      </c>
      <c r="D49" s="42">
        <v>6</v>
      </c>
      <c r="E49" s="42">
        <v>4</v>
      </c>
      <c r="F49" s="42">
        <v>5</v>
      </c>
      <c r="G49" s="42">
        <v>4</v>
      </c>
      <c r="H49" s="25"/>
      <c r="I49" s="42">
        <v>7</v>
      </c>
      <c r="J49" s="42">
        <v>5</v>
      </c>
      <c r="K49" s="42">
        <v>6</v>
      </c>
      <c r="L49" s="42">
        <v>7</v>
      </c>
      <c r="M49" s="42">
        <v>6</v>
      </c>
      <c r="N49" s="25"/>
      <c r="O49" s="42">
        <v>6</v>
      </c>
      <c r="P49" s="42">
        <v>6</v>
      </c>
      <c r="Q49" s="42">
        <v>5</v>
      </c>
      <c r="R49" s="42">
        <v>5</v>
      </c>
      <c r="S49" s="42">
        <v>5</v>
      </c>
      <c r="T49" s="42">
        <v>7</v>
      </c>
      <c r="U49" s="25"/>
      <c r="V49" s="42">
        <v>5</v>
      </c>
      <c r="W49" s="42">
        <v>5</v>
      </c>
      <c r="X49" s="42">
        <v>5</v>
      </c>
      <c r="Y49" s="42">
        <v>5</v>
      </c>
    </row>
    <row r="50" spans="1:25" ht="14.4" customHeight="1" x14ac:dyDescent="0.25">
      <c r="A50" s="144" t="s">
        <v>57</v>
      </c>
      <c r="B50" s="145"/>
      <c r="C50" s="43">
        <v>5</v>
      </c>
      <c r="D50" s="43">
        <v>5</v>
      </c>
      <c r="E50" s="43">
        <v>5</v>
      </c>
      <c r="F50" s="43">
        <v>5</v>
      </c>
      <c r="G50" s="43">
        <v>6</v>
      </c>
      <c r="H50" s="28"/>
      <c r="I50" s="43">
        <v>5</v>
      </c>
      <c r="J50" s="43">
        <v>5</v>
      </c>
      <c r="K50" s="43">
        <v>6</v>
      </c>
      <c r="L50" s="43">
        <v>7</v>
      </c>
      <c r="M50" s="43">
        <v>7</v>
      </c>
      <c r="N50" s="28"/>
      <c r="O50" s="43">
        <v>6</v>
      </c>
      <c r="P50" s="43">
        <v>6</v>
      </c>
      <c r="Q50" s="43">
        <v>6</v>
      </c>
      <c r="R50" s="43">
        <v>5</v>
      </c>
      <c r="S50" s="43">
        <v>5</v>
      </c>
      <c r="T50" s="43">
        <v>5</v>
      </c>
      <c r="U50" s="28"/>
      <c r="V50" s="43">
        <v>5</v>
      </c>
      <c r="W50" s="43">
        <v>5</v>
      </c>
      <c r="X50" s="43">
        <v>5</v>
      </c>
      <c r="Y50" s="43">
        <v>5</v>
      </c>
    </row>
  </sheetData>
  <mergeCells count="17">
    <mergeCell ref="A45:B45"/>
    <mergeCell ref="A2:B2"/>
    <mergeCell ref="A34:B34"/>
    <mergeCell ref="A35:B35"/>
    <mergeCell ref="A36:B36"/>
    <mergeCell ref="A37:B37"/>
    <mergeCell ref="A39:B39"/>
    <mergeCell ref="A40:B40"/>
    <mergeCell ref="A41:B41"/>
    <mergeCell ref="A42:B42"/>
    <mergeCell ref="A43:B43"/>
    <mergeCell ref="A44:B44"/>
    <mergeCell ref="A46:B46"/>
    <mergeCell ref="A47:B47"/>
    <mergeCell ref="A48:B48"/>
    <mergeCell ref="A49:B49"/>
    <mergeCell ref="A50:B50"/>
  </mergeCells>
  <dataValidations count="1">
    <dataValidation type="list" allowBlank="1" showInputMessage="1" showErrorMessage="1" sqref="I35:M50 C35:G50 O35:T50 V35:Y50" xr:uid="{D2B08DF8-60B1-4478-9707-6CB635DE5F55}">
      <formula1>$AH$4:$AH$10</formula1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00DA3-F3D1-4963-9F50-6F21DE26D720}">
  <sheetPr>
    <tabColor theme="5" tint="0.39997558519241921"/>
  </sheetPr>
  <dimension ref="A2:AH93"/>
  <sheetViews>
    <sheetView topLeftCell="A22" zoomScale="50" zoomScaleNormal="50" workbookViewId="0">
      <pane xSplit="2" ySplit="13" topLeftCell="C35" activePane="bottomRight" state="frozen"/>
      <selection activeCell="C41" sqref="C41"/>
      <selection pane="topRight" activeCell="C41" sqref="C41"/>
      <selection pane="bottomLeft" activeCell="C41" sqref="C41"/>
      <selection pane="bottomRight" activeCell="C41" sqref="C41"/>
    </sheetView>
  </sheetViews>
  <sheetFormatPr defaultColWidth="8.88671875" defaultRowHeight="13.2" x14ac:dyDescent="0.25"/>
  <cols>
    <col min="1" max="1" width="71.88671875" style="16" bestFit="1" customWidth="1"/>
    <col min="2" max="2" width="91.33203125" style="16" customWidth="1"/>
    <col min="3" max="3" width="13.88671875" style="16" customWidth="1"/>
    <col min="4" max="4" width="13.5546875" style="16" bestFit="1" customWidth="1"/>
    <col min="5" max="5" width="13.33203125" style="16" bestFit="1" customWidth="1"/>
    <col min="6" max="7" width="17.6640625" style="16" customWidth="1"/>
    <col min="8" max="8" width="5" style="16" customWidth="1"/>
    <col min="9" max="10" width="17.6640625" style="16" customWidth="1"/>
    <col min="11" max="11" width="14.109375" style="16" customWidth="1"/>
    <col min="12" max="13" width="17.6640625" style="16" customWidth="1"/>
    <col min="14" max="14" width="5" style="16" customWidth="1"/>
    <col min="15" max="15" width="25" style="16" customWidth="1"/>
    <col min="16" max="20" width="17.6640625" style="16" customWidth="1"/>
    <col min="21" max="21" width="5" style="16" customWidth="1"/>
    <col min="22" max="25" width="17.6640625" style="16" customWidth="1"/>
    <col min="26" max="29" width="13.33203125" style="16" customWidth="1"/>
    <col min="30" max="31" width="8.88671875" style="16"/>
    <col min="32" max="32" width="8.6640625" style="16" bestFit="1" customWidth="1"/>
    <col min="33" max="38" width="8.88671875" style="16"/>
    <col min="39" max="39" width="56.6640625" style="16" bestFit="1" customWidth="1"/>
    <col min="40" max="40" width="70.33203125" style="16" bestFit="1" customWidth="1"/>
    <col min="41" max="16384" width="8.88671875" style="16"/>
  </cols>
  <sheetData>
    <row r="2" spans="1:34" x14ac:dyDescent="0.25">
      <c r="A2" s="137" t="s">
        <v>59</v>
      </c>
      <c r="B2" s="137"/>
      <c r="W2" s="17"/>
      <c r="X2" s="17"/>
      <c r="Y2" s="17"/>
      <c r="AE2" s="17"/>
      <c r="AG2" s="17"/>
    </row>
    <row r="4" spans="1:34" ht="13.8" x14ac:dyDescent="0.25">
      <c r="A4" s="23" t="s">
        <v>80</v>
      </c>
      <c r="B4" s="23" t="s">
        <v>81</v>
      </c>
      <c r="AH4" s="16">
        <v>1</v>
      </c>
    </row>
    <row r="5" spans="1:34" x14ac:dyDescent="0.25">
      <c r="A5" s="18" t="s">
        <v>92</v>
      </c>
      <c r="B5" s="16" t="s">
        <v>71</v>
      </c>
      <c r="AH5" s="16">
        <v>2</v>
      </c>
    </row>
    <row r="6" spans="1:34" x14ac:dyDescent="0.25">
      <c r="A6" s="18" t="s">
        <v>35</v>
      </c>
      <c r="B6" s="16" t="s">
        <v>72</v>
      </c>
      <c r="AH6" s="16">
        <v>3</v>
      </c>
    </row>
    <row r="7" spans="1:34" x14ac:dyDescent="0.25">
      <c r="A7" s="18" t="s">
        <v>73</v>
      </c>
      <c r="B7" s="16" t="s">
        <v>76</v>
      </c>
      <c r="AH7" s="16">
        <v>4</v>
      </c>
    </row>
    <row r="8" spans="1:34" x14ac:dyDescent="0.25">
      <c r="A8" s="18" t="s">
        <v>93</v>
      </c>
      <c r="B8" s="16" t="s">
        <v>74</v>
      </c>
      <c r="AH8" s="16">
        <v>5</v>
      </c>
    </row>
    <row r="9" spans="1:34" x14ac:dyDescent="0.25">
      <c r="A9" s="40" t="s">
        <v>65</v>
      </c>
      <c r="B9" s="16" t="s">
        <v>75</v>
      </c>
      <c r="AH9" s="16">
        <v>6</v>
      </c>
    </row>
    <row r="10" spans="1:34" x14ac:dyDescent="0.25">
      <c r="A10" s="19"/>
      <c r="AH10" s="16">
        <v>7</v>
      </c>
    </row>
    <row r="11" spans="1:34" x14ac:dyDescent="0.25">
      <c r="A11" s="20" t="s">
        <v>60</v>
      </c>
      <c r="B11" s="16" t="s">
        <v>82</v>
      </c>
    </row>
    <row r="12" spans="1:34" x14ac:dyDescent="0.25">
      <c r="A12" s="20" t="s">
        <v>36</v>
      </c>
      <c r="B12" s="16" t="s">
        <v>83</v>
      </c>
    </row>
    <row r="13" spans="1:34" x14ac:dyDescent="0.25">
      <c r="A13" s="20" t="s">
        <v>62</v>
      </c>
      <c r="B13" s="16" t="s">
        <v>84</v>
      </c>
    </row>
    <row r="14" spans="1:34" x14ac:dyDescent="0.25">
      <c r="A14" s="20" t="s">
        <v>64</v>
      </c>
      <c r="B14" s="16" t="s">
        <v>97</v>
      </c>
    </row>
    <row r="15" spans="1:34" x14ac:dyDescent="0.25">
      <c r="A15" s="39" t="s">
        <v>42</v>
      </c>
      <c r="B15" s="16" t="s">
        <v>88</v>
      </c>
    </row>
    <row r="16" spans="1:34" x14ac:dyDescent="0.25">
      <c r="A16" s="19"/>
    </row>
    <row r="17" spans="1:16" ht="26.4" x14ac:dyDescent="0.25">
      <c r="A17" s="21" t="s">
        <v>40</v>
      </c>
      <c r="B17" s="16" t="s">
        <v>87</v>
      </c>
    </row>
    <row r="18" spans="1:16" x14ac:dyDescent="0.25">
      <c r="A18" s="21" t="s">
        <v>67</v>
      </c>
      <c r="B18" s="16" t="s">
        <v>96</v>
      </c>
    </row>
    <row r="19" spans="1:16" x14ac:dyDescent="0.25">
      <c r="A19" s="21" t="s">
        <v>37</v>
      </c>
      <c r="B19" s="16" t="s">
        <v>86</v>
      </c>
    </row>
    <row r="20" spans="1:16" x14ac:dyDescent="0.25">
      <c r="A20" s="21" t="s">
        <v>69</v>
      </c>
      <c r="B20" s="16" t="s">
        <v>78</v>
      </c>
    </row>
    <row r="21" spans="1:16" x14ac:dyDescent="0.25">
      <c r="A21" s="21" t="s">
        <v>68</v>
      </c>
      <c r="B21" s="16" t="s">
        <v>79</v>
      </c>
    </row>
    <row r="22" spans="1:16" x14ac:dyDescent="0.25">
      <c r="A22" s="38" t="s">
        <v>66</v>
      </c>
      <c r="B22" s="16" t="s">
        <v>77</v>
      </c>
    </row>
    <row r="23" spans="1:16" x14ac:dyDescent="0.25">
      <c r="A23" s="19"/>
    </row>
    <row r="24" spans="1:16" x14ac:dyDescent="0.25">
      <c r="A24" s="22" t="s">
        <v>38</v>
      </c>
      <c r="B24" s="16" t="s">
        <v>91</v>
      </c>
    </row>
    <row r="25" spans="1:16" x14ac:dyDescent="0.25">
      <c r="A25" s="22" t="s">
        <v>41</v>
      </c>
      <c r="B25" s="16" t="s">
        <v>90</v>
      </c>
    </row>
    <row r="26" spans="1:16" x14ac:dyDescent="0.25">
      <c r="A26" s="22" t="s">
        <v>63</v>
      </c>
      <c r="B26" s="16" t="s">
        <v>89</v>
      </c>
      <c r="O26" s="16" t="s">
        <v>40</v>
      </c>
      <c r="P26" s="16" t="s">
        <v>87</v>
      </c>
    </row>
    <row r="27" spans="1:16" x14ac:dyDescent="0.25">
      <c r="A27" s="37" t="s">
        <v>39</v>
      </c>
      <c r="B27" s="16" t="s">
        <v>85</v>
      </c>
      <c r="O27" s="16" t="s">
        <v>67</v>
      </c>
      <c r="P27" s="16" t="s">
        <v>96</v>
      </c>
    </row>
    <row r="28" spans="1:16" x14ac:dyDescent="0.25">
      <c r="O28" s="16" t="s">
        <v>37</v>
      </c>
      <c r="P28" s="16" t="s">
        <v>86</v>
      </c>
    </row>
    <row r="29" spans="1:16" x14ac:dyDescent="0.25">
      <c r="O29" s="16" t="s">
        <v>69</v>
      </c>
      <c r="P29" s="16" t="s">
        <v>78</v>
      </c>
    </row>
    <row r="30" spans="1:16" x14ac:dyDescent="0.25">
      <c r="O30" s="16" t="s">
        <v>68</v>
      </c>
      <c r="P30" s="16" t="s">
        <v>79</v>
      </c>
    </row>
    <row r="31" spans="1:16" x14ac:dyDescent="0.25">
      <c r="O31" s="16" t="s">
        <v>66</v>
      </c>
      <c r="P31" s="16" t="s">
        <v>77</v>
      </c>
    </row>
    <row r="33" spans="1:25" ht="17.399999999999999" x14ac:dyDescent="0.3">
      <c r="A33" s="63" t="s">
        <v>103</v>
      </c>
    </row>
    <row r="34" spans="1:25" ht="52.8" x14ac:dyDescent="0.3">
      <c r="A34" s="55" t="s">
        <v>98</v>
      </c>
      <c r="B34" s="56"/>
      <c r="C34" s="29" t="s">
        <v>92</v>
      </c>
      <c r="D34" s="29" t="s">
        <v>35</v>
      </c>
      <c r="E34" s="29" t="s">
        <v>95</v>
      </c>
      <c r="F34" s="29" t="s">
        <v>93</v>
      </c>
      <c r="G34" s="29" t="s">
        <v>65</v>
      </c>
      <c r="H34" s="30"/>
      <c r="I34" s="31" t="s">
        <v>61</v>
      </c>
      <c r="J34" s="31" t="s">
        <v>36</v>
      </c>
      <c r="K34" s="31" t="s">
        <v>62</v>
      </c>
      <c r="L34" s="31" t="s">
        <v>70</v>
      </c>
      <c r="M34" s="31" t="s">
        <v>42</v>
      </c>
      <c r="N34" s="30"/>
      <c r="O34" s="32" t="s">
        <v>40</v>
      </c>
      <c r="P34" s="32" t="s">
        <v>67</v>
      </c>
      <c r="Q34" s="33" t="s">
        <v>37</v>
      </c>
      <c r="R34" s="32" t="s">
        <v>69</v>
      </c>
      <c r="S34" s="32" t="s">
        <v>68</v>
      </c>
      <c r="T34" s="34" t="s">
        <v>66</v>
      </c>
      <c r="U34" s="30"/>
      <c r="V34" s="35" t="s">
        <v>38</v>
      </c>
      <c r="W34" s="36" t="s">
        <v>41</v>
      </c>
      <c r="X34" s="35" t="s">
        <v>63</v>
      </c>
      <c r="Y34" s="35" t="s">
        <v>39</v>
      </c>
    </row>
    <row r="35" spans="1:25" ht="14.4" customHeight="1" x14ac:dyDescent="0.25">
      <c r="A35" s="61" t="s">
        <v>43</v>
      </c>
      <c r="B35" s="62"/>
      <c r="C35" s="54">
        <f>AVERAGE(mdlz!C35,AB!C35,thanopoulos!C35,massoutis!C35,BDF!C35,Metro!C35)</f>
        <v>6.333333333333333</v>
      </c>
      <c r="D35" s="54">
        <f>AVERAGE(mdlz!D35,AB!D35,thanopoulos!D35,massoutis!D35,BDF!D35,Metro!D35)</f>
        <v>5.5</v>
      </c>
      <c r="E35" s="54">
        <f>AVERAGE(mdlz!E35,AB!E35,thanopoulos!E35,massoutis!E35,BDF!E35,Metro!E35)</f>
        <v>5.666666666666667</v>
      </c>
      <c r="F35" s="54">
        <f>AVERAGE(mdlz!F35,AB!F35,thanopoulos!F35,massoutis!F35,BDF!F35,Metro!F35)</f>
        <v>6</v>
      </c>
      <c r="G35" s="54">
        <f>AVERAGE(mdlz!G35,AB!G35,thanopoulos!G35,massoutis!G35,BDF!G35,Metro!G35)</f>
        <v>6.333333333333333</v>
      </c>
      <c r="H35" s="42"/>
      <c r="I35" s="54">
        <f>AVERAGE(mdlz!I35,AB!I35,thanopoulos!I35,massoutis!I35,BDF!I35,Metro!I35)</f>
        <v>5.166666666666667</v>
      </c>
      <c r="J35" s="54">
        <f>AVERAGE(mdlz!J35,AB!J35,thanopoulos!J35,massoutis!J35,BDF!J35,Metro!J35)</f>
        <v>4.833333333333333</v>
      </c>
      <c r="K35" s="54">
        <f>AVERAGE(mdlz!K35,AB!K35,thanopoulos!K35,massoutis!K35,BDF!K35,Metro!K35)</f>
        <v>5.333333333333333</v>
      </c>
      <c r="L35" s="54">
        <f>AVERAGE(mdlz!L35,AB!L35,thanopoulos!L35,massoutis!L35,BDF!L35,Metro!L35)</f>
        <v>6</v>
      </c>
      <c r="M35" s="54">
        <f>AVERAGE(mdlz!M35,AB!M35,thanopoulos!M35,massoutis!M35,BDF!M35,Metro!M35)</f>
        <v>5.5</v>
      </c>
      <c r="N35" s="42"/>
      <c r="O35" s="54">
        <f>AVERAGE(mdlz!O35,AB!O35,thanopoulos!O35,massoutis!O35,BDF!O35,Metro!O35)</f>
        <v>4.5</v>
      </c>
      <c r="P35" s="54">
        <f>AVERAGE(mdlz!P35,AB!P35,thanopoulos!P35,massoutis!P35,BDF!P35,Metro!P35)</f>
        <v>5.4</v>
      </c>
      <c r="Q35" s="54">
        <f>AVERAGE(mdlz!Q35,AB!Q35,thanopoulos!Q35,massoutis!Q35,BDF!Q35,Metro!Q35)</f>
        <v>4.666666666666667</v>
      </c>
      <c r="R35" s="54">
        <f>AVERAGE(mdlz!R35,AB!R35,thanopoulos!R35,massoutis!R35,BDF!R35,Metro!R35)</f>
        <v>4.333333333333333</v>
      </c>
      <c r="S35" s="54">
        <f>AVERAGE(mdlz!S35,AB!S35,thanopoulos!S35,massoutis!S35,BDF!S35,Metro!S35)</f>
        <v>4</v>
      </c>
      <c r="T35" s="54">
        <f>AVERAGE(mdlz!T35,AB!T35,thanopoulos!T35,massoutis!T35,BDF!T35,Metro!T35)</f>
        <v>4.166666666666667</v>
      </c>
      <c r="U35" s="42"/>
      <c r="V35" s="54">
        <f>AVERAGE(mdlz!V35,AB!V35,thanopoulos!V35,massoutis!V35,BDF!V35,Metro!V35)</f>
        <v>5</v>
      </c>
      <c r="W35" s="54">
        <f>AVERAGE(mdlz!W35,AB!W35,thanopoulos!W35,massoutis!W35,BDF!W35,Metro!W35)</f>
        <v>5</v>
      </c>
      <c r="X35" s="54">
        <f>AVERAGE(mdlz!X35,AB!X35,thanopoulos!X35,massoutis!X35,BDF!X35,Metro!X35)</f>
        <v>5</v>
      </c>
      <c r="Y35" s="54">
        <f>AVERAGE(mdlz!Y35,AB!Y35,thanopoulos!Y35,massoutis!Y35,BDF!Y35,Metro!Y35)</f>
        <v>5.5</v>
      </c>
    </row>
    <row r="36" spans="1:25" ht="14.4" customHeight="1" x14ac:dyDescent="0.25">
      <c r="A36" s="57" t="s">
        <v>44</v>
      </c>
      <c r="B36" s="58"/>
      <c r="C36" s="54">
        <f>AVERAGE(mdlz!C36,AB!C36,thanopoulos!C36,massoutis!C36,BDF!C36,Metro!C36)</f>
        <v>5.666666666666667</v>
      </c>
      <c r="D36" s="54">
        <f>AVERAGE(mdlz!D36,AB!D36,thanopoulos!D36,massoutis!D36,BDF!D36,Metro!D36)</f>
        <v>4.666666666666667</v>
      </c>
      <c r="E36" s="54">
        <f>AVERAGE(mdlz!E36,AB!E36,thanopoulos!E36,massoutis!E36,BDF!E36,Metro!E36)</f>
        <v>5.166666666666667</v>
      </c>
      <c r="F36" s="54">
        <f>AVERAGE(mdlz!F36,AB!F36,thanopoulos!F36,massoutis!F36,BDF!F36,Metro!F36)</f>
        <v>4.333333333333333</v>
      </c>
      <c r="G36" s="54">
        <f>AVERAGE(mdlz!G36,AB!G36,thanopoulos!G36,massoutis!G36,BDF!G36,Metro!G36)</f>
        <v>5</v>
      </c>
      <c r="H36" s="42"/>
      <c r="I36" s="54">
        <f>AVERAGE(mdlz!I36,AB!I36,thanopoulos!I36,massoutis!I36,BDF!I36,Metro!I36)</f>
        <v>5.166666666666667</v>
      </c>
      <c r="J36" s="54">
        <f>AVERAGE(mdlz!J36,AB!J36,thanopoulos!J36,massoutis!J36,BDF!J36,Metro!J36)</f>
        <v>4.833333333333333</v>
      </c>
      <c r="K36" s="54">
        <f>AVERAGE(mdlz!K36,AB!K36,thanopoulos!K36,massoutis!K36,BDF!K36,Metro!K36)</f>
        <v>5.5</v>
      </c>
      <c r="L36" s="54">
        <f>AVERAGE(mdlz!L36,AB!L36,thanopoulos!L36,massoutis!L36,BDF!L36,Metro!L36)</f>
        <v>5</v>
      </c>
      <c r="M36" s="54">
        <f>AVERAGE(mdlz!M36,AB!M36,thanopoulos!M36,massoutis!M36,BDF!M36,Metro!M36)</f>
        <v>6.166666666666667</v>
      </c>
      <c r="N36" s="42"/>
      <c r="O36" s="54">
        <f>AVERAGE(mdlz!O36,AB!O36,thanopoulos!O36,massoutis!O36,BDF!O36,Metro!O36)</f>
        <v>4.666666666666667</v>
      </c>
      <c r="P36" s="54">
        <f>AVERAGE(mdlz!P36,AB!P36,thanopoulos!P36,massoutis!P36,BDF!P36,Metro!P36)</f>
        <v>4.2</v>
      </c>
      <c r="Q36" s="54">
        <f>AVERAGE(mdlz!Q36,AB!Q36,thanopoulos!Q36,massoutis!Q36,BDF!Q36,Metro!Q36)</f>
        <v>4.333333333333333</v>
      </c>
      <c r="R36" s="54">
        <f>AVERAGE(mdlz!R36,AB!R36,thanopoulos!R36,massoutis!R36,BDF!R36,Metro!R36)</f>
        <v>4.166666666666667</v>
      </c>
      <c r="S36" s="54">
        <f>AVERAGE(mdlz!S36,AB!S36,thanopoulos!S36,massoutis!S36,BDF!S36,Metro!S36)</f>
        <v>3.8333333333333335</v>
      </c>
      <c r="T36" s="54">
        <f>AVERAGE(mdlz!T36,AB!T36,thanopoulos!T36,massoutis!T36,BDF!T36,Metro!T36)</f>
        <v>3.8333333333333335</v>
      </c>
      <c r="U36" s="42"/>
      <c r="V36" s="54">
        <f>AVERAGE(mdlz!V36,AB!V36,thanopoulos!V36,massoutis!V36,BDF!V36,Metro!V36)</f>
        <v>4.333333333333333</v>
      </c>
      <c r="W36" s="54">
        <f>AVERAGE(mdlz!W36,AB!W36,thanopoulos!W36,massoutis!W36,BDF!W36,Metro!W36)</f>
        <v>3.8333333333333335</v>
      </c>
      <c r="X36" s="54">
        <f>AVERAGE(mdlz!X36,AB!X36,thanopoulos!X36,massoutis!X36,BDF!X36,Metro!X36)</f>
        <v>4.5</v>
      </c>
      <c r="Y36" s="54">
        <f>AVERAGE(mdlz!Y36,AB!Y36,thanopoulos!Y36,massoutis!Y36,BDF!Y36,Metro!Y36)</f>
        <v>4.666666666666667</v>
      </c>
    </row>
    <row r="37" spans="1:25" ht="14.4" customHeight="1" x14ac:dyDescent="0.25">
      <c r="A37" s="57" t="s">
        <v>45</v>
      </c>
      <c r="B37" s="58"/>
      <c r="C37" s="54">
        <f>AVERAGE(mdlz!C37,AB!C37,thanopoulos!C37,massoutis!C37,BDF!C37,Metro!C37)</f>
        <v>5.4</v>
      </c>
      <c r="D37" s="54">
        <f>AVERAGE(mdlz!D37,AB!D37,thanopoulos!D37,massoutis!D37,BDF!D37,Metro!D37)</f>
        <v>4.5999999999999996</v>
      </c>
      <c r="E37" s="54">
        <f>AVERAGE(mdlz!E37,AB!E37,thanopoulos!E37,massoutis!E37,BDF!E37,Metro!E37)</f>
        <v>4.4000000000000004</v>
      </c>
      <c r="F37" s="54">
        <f>AVERAGE(mdlz!F37,AB!F37,thanopoulos!F37,massoutis!F37,BDF!F37,Metro!F37)</f>
        <v>4.4000000000000004</v>
      </c>
      <c r="G37" s="54">
        <f>AVERAGE(mdlz!G37,AB!G37,thanopoulos!G37,massoutis!G37,BDF!G37,Metro!G37)</f>
        <v>4</v>
      </c>
      <c r="H37" s="42"/>
      <c r="I37" s="54">
        <f>AVERAGE(mdlz!I37,AB!I37,thanopoulos!I37,massoutis!I37,BDF!I37,Metro!I37)</f>
        <v>5.4</v>
      </c>
      <c r="J37" s="54">
        <f>AVERAGE(mdlz!J37,AB!J37,thanopoulos!J37,massoutis!J37,BDF!J37,Metro!J37)</f>
        <v>5.2</v>
      </c>
      <c r="K37" s="54">
        <f>AVERAGE(mdlz!K37,AB!K37,thanopoulos!K37,massoutis!K37,BDF!K37,Metro!K37)</f>
        <v>5.6</v>
      </c>
      <c r="L37" s="54">
        <f>AVERAGE(mdlz!L37,AB!L37,thanopoulos!L37,massoutis!L37,BDF!L37,Metro!L37)</f>
        <v>4.8</v>
      </c>
      <c r="M37" s="54">
        <f>AVERAGE(mdlz!M37,AB!M37,thanopoulos!M37,massoutis!M37,BDF!M37,Metro!M37)</f>
        <v>5.2</v>
      </c>
      <c r="N37" s="42"/>
      <c r="O37" s="54">
        <f>AVERAGE(mdlz!O37,AB!O37,thanopoulos!O37,massoutis!O37,BDF!O37,Metro!O37)</f>
        <v>4</v>
      </c>
      <c r="P37" s="54">
        <f>AVERAGE(mdlz!P37,AB!P37,thanopoulos!P37,massoutis!P37,BDF!P37,Metro!P37)</f>
        <v>3.75</v>
      </c>
      <c r="Q37" s="54">
        <f>AVERAGE(mdlz!Q37,AB!Q37,thanopoulos!Q37,massoutis!Q37,BDF!Q37,Metro!Q37)</f>
        <v>4</v>
      </c>
      <c r="R37" s="54">
        <f>AVERAGE(mdlz!R37,AB!R37,thanopoulos!R37,massoutis!R37,BDF!R37,Metro!R37)</f>
        <v>4</v>
      </c>
      <c r="S37" s="54">
        <f>AVERAGE(mdlz!S37,AB!S37,thanopoulos!S37,massoutis!S37,BDF!S37,Metro!S37)</f>
        <v>3.8</v>
      </c>
      <c r="T37" s="54">
        <f>AVERAGE(mdlz!T37,AB!T37,thanopoulos!T37,massoutis!T37,BDF!T37,Metro!T37)</f>
        <v>3.8</v>
      </c>
      <c r="U37" s="42"/>
      <c r="V37" s="54">
        <f>AVERAGE(mdlz!V37,AB!V37,thanopoulos!V37,massoutis!V37,BDF!V37,Metro!V37)</f>
        <v>4.5999999999999996</v>
      </c>
      <c r="W37" s="54">
        <f>AVERAGE(mdlz!W37,AB!W37,thanopoulos!W37,massoutis!W37,BDF!W37,Metro!W37)</f>
        <v>4</v>
      </c>
      <c r="X37" s="54">
        <f>AVERAGE(mdlz!X37,AB!X37,thanopoulos!X37,massoutis!X37,BDF!X37,Metro!X37)</f>
        <v>4.5999999999999996</v>
      </c>
      <c r="Y37" s="54">
        <f>AVERAGE(mdlz!Y37,AB!Y37,thanopoulos!Y37,massoutis!Y37,BDF!Y37,Metro!Y37)</f>
        <v>4.5999999999999996</v>
      </c>
    </row>
    <row r="38" spans="1:25" ht="14.4" customHeight="1" x14ac:dyDescent="0.25">
      <c r="A38" s="44" t="s">
        <v>46</v>
      </c>
      <c r="B38" s="45"/>
      <c r="C38" s="54">
        <f>AVERAGE(mdlz!C38,AB!C38,thanopoulos!C38,massoutis!C38,BDF!C38,Metro!C38)</f>
        <v>5</v>
      </c>
      <c r="D38" s="54">
        <f>AVERAGE(mdlz!D38,AB!D38,thanopoulos!D38,massoutis!D38,BDF!D38,Metro!D38)</f>
        <v>4.4000000000000004</v>
      </c>
      <c r="E38" s="54">
        <f>AVERAGE(mdlz!E38,AB!E38,thanopoulos!E38,massoutis!E38,BDF!E38,Metro!E38)</f>
        <v>4.4000000000000004</v>
      </c>
      <c r="F38" s="54">
        <f>AVERAGE(mdlz!F38,AB!F38,thanopoulos!F38,massoutis!F38,BDF!F38,Metro!F38)</f>
        <v>4.2</v>
      </c>
      <c r="G38" s="54">
        <f>AVERAGE(mdlz!G38,AB!G38,thanopoulos!G38,massoutis!G38,BDF!G38,Metro!G38)</f>
        <v>4.2</v>
      </c>
      <c r="H38" s="42"/>
      <c r="I38" s="54">
        <f>AVERAGE(mdlz!I38,AB!I38,thanopoulos!I38,massoutis!I38,BDF!I38,Metro!I38)</f>
        <v>4.5999999999999996</v>
      </c>
      <c r="J38" s="54">
        <f>AVERAGE(mdlz!J38,AB!J38,thanopoulos!J38,massoutis!J38,BDF!J38,Metro!J38)</f>
        <v>4.2</v>
      </c>
      <c r="K38" s="54">
        <f>AVERAGE(mdlz!K38,AB!K38,thanopoulos!K38,massoutis!K38,BDF!K38,Metro!K38)</f>
        <v>4.5999999999999996</v>
      </c>
      <c r="L38" s="54">
        <f>AVERAGE(mdlz!L38,AB!L38,thanopoulos!L38,massoutis!L38,BDF!L38,Metro!L38)</f>
        <v>4.2</v>
      </c>
      <c r="M38" s="54">
        <f>AVERAGE(mdlz!M38,AB!M38,thanopoulos!M38,massoutis!M38,BDF!M38,Metro!M38)</f>
        <v>4.4000000000000004</v>
      </c>
      <c r="N38" s="42"/>
      <c r="O38" s="54">
        <f>AVERAGE(mdlz!O38,AB!O38,thanopoulos!O38,massoutis!O38,BDF!O38,Metro!O38)</f>
        <v>3.6</v>
      </c>
      <c r="P38" s="54">
        <f>AVERAGE(mdlz!P38,AB!P38,thanopoulos!P38,massoutis!P38,BDF!P38,Metro!P38)</f>
        <v>3.25</v>
      </c>
      <c r="Q38" s="54">
        <f>AVERAGE(mdlz!Q38,AB!Q38,thanopoulos!Q38,massoutis!Q38,BDF!Q38,Metro!Q38)</f>
        <v>4.2</v>
      </c>
      <c r="R38" s="54">
        <f>AVERAGE(mdlz!R38,AB!R38,thanopoulos!R38,massoutis!R38,BDF!R38,Metro!R38)</f>
        <v>4</v>
      </c>
      <c r="S38" s="54">
        <f>AVERAGE(mdlz!S38,AB!S38,thanopoulos!S38,massoutis!S38,BDF!S38,Metro!S38)</f>
        <v>4.4000000000000004</v>
      </c>
      <c r="T38" s="54">
        <f>AVERAGE(mdlz!T38,AB!T38,thanopoulos!T38,massoutis!T38,BDF!T38,Metro!T38)</f>
        <v>4.2</v>
      </c>
      <c r="U38" s="42"/>
      <c r="V38" s="54">
        <f>AVERAGE(mdlz!V38,AB!V38,thanopoulos!V38,massoutis!V38,BDF!V38,Metro!V38)</f>
        <v>4</v>
      </c>
      <c r="W38" s="54">
        <f>AVERAGE(mdlz!W38,AB!W38,thanopoulos!W38,massoutis!W38,BDF!W38,Metro!W38)</f>
        <v>4.2</v>
      </c>
      <c r="X38" s="54">
        <f>AVERAGE(mdlz!X38,AB!X38,thanopoulos!X38,massoutis!X38,BDF!X38,Metro!X38)</f>
        <v>4</v>
      </c>
      <c r="Y38" s="54">
        <f>AVERAGE(mdlz!Y38,AB!Y38,thanopoulos!Y38,massoutis!Y38,BDF!Y38,Metro!Y38)</f>
        <v>4.8</v>
      </c>
    </row>
    <row r="39" spans="1:25" ht="14.4" customHeight="1" x14ac:dyDescent="0.25">
      <c r="A39" s="57" t="s">
        <v>47</v>
      </c>
      <c r="B39" s="58"/>
      <c r="C39" s="54">
        <f>AVERAGE(mdlz!C39,AB!C39,thanopoulos!C39,massoutis!C39,BDF!C39,Metro!C39)</f>
        <v>4.8</v>
      </c>
      <c r="D39" s="54">
        <f>AVERAGE(mdlz!D39,AB!D39,thanopoulos!D39,massoutis!D39,BDF!D39,Metro!D39)</f>
        <v>4.2</v>
      </c>
      <c r="E39" s="54">
        <f>AVERAGE(mdlz!E39,AB!E39,thanopoulos!E39,massoutis!E39,BDF!E39,Metro!E39)</f>
        <v>4.2</v>
      </c>
      <c r="F39" s="54">
        <f>AVERAGE(mdlz!F39,AB!F39,thanopoulos!F39,massoutis!F39,BDF!F39,Metro!F39)</f>
        <v>4</v>
      </c>
      <c r="G39" s="54">
        <f>AVERAGE(mdlz!G39,AB!G39,thanopoulos!G39,massoutis!G39,BDF!G39,Metro!G39)</f>
        <v>4</v>
      </c>
      <c r="H39" s="42"/>
      <c r="I39" s="54">
        <f>AVERAGE(mdlz!I39,AB!I39,thanopoulos!I39,massoutis!I39,BDF!I39,Metro!I39)</f>
        <v>4.4000000000000004</v>
      </c>
      <c r="J39" s="54">
        <f>AVERAGE(mdlz!J39,AB!J39,thanopoulos!J39,massoutis!J39,BDF!J39,Metro!J39)</f>
        <v>4.4000000000000004</v>
      </c>
      <c r="K39" s="54">
        <f>AVERAGE(mdlz!K39,AB!K39,thanopoulos!K39,massoutis!K39,BDF!K39,Metro!K39)</f>
        <v>5</v>
      </c>
      <c r="L39" s="54">
        <f>AVERAGE(mdlz!L39,AB!L39,thanopoulos!L39,massoutis!L39,BDF!L39,Metro!L39)</f>
        <v>4.2</v>
      </c>
      <c r="M39" s="54">
        <f>AVERAGE(mdlz!M39,AB!M39,thanopoulos!M39,massoutis!M39,BDF!M39,Metro!M39)</f>
        <v>4.5999999999999996</v>
      </c>
      <c r="N39" s="42"/>
      <c r="O39" s="54">
        <f>AVERAGE(mdlz!O39,AB!O39,thanopoulos!O39,massoutis!O39,BDF!O39,Metro!O39)</f>
        <v>3.8</v>
      </c>
      <c r="P39" s="54">
        <f>AVERAGE(mdlz!P39,AB!P39,thanopoulos!P39,massoutis!P39,BDF!P39,Metro!P39)</f>
        <v>3</v>
      </c>
      <c r="Q39" s="54">
        <f>AVERAGE(mdlz!Q39,AB!Q39,thanopoulos!Q39,massoutis!Q39,BDF!Q39,Metro!Q39)</f>
        <v>4.2</v>
      </c>
      <c r="R39" s="54">
        <f>AVERAGE(mdlz!R39,AB!R39,thanopoulos!R39,massoutis!R39,BDF!R39,Metro!R39)</f>
        <v>4</v>
      </c>
      <c r="S39" s="54">
        <f>AVERAGE(mdlz!S39,AB!S39,thanopoulos!S39,massoutis!S39,BDF!S39,Metro!S39)</f>
        <v>4.4000000000000004</v>
      </c>
      <c r="T39" s="54">
        <f>AVERAGE(mdlz!T39,AB!T39,thanopoulos!T39,massoutis!T39,BDF!T39,Metro!T39)</f>
        <v>4</v>
      </c>
      <c r="U39" s="42"/>
      <c r="V39" s="54">
        <f>AVERAGE(mdlz!V39,AB!V39,thanopoulos!V39,massoutis!V39,BDF!V39,Metro!V39)</f>
        <v>3.8</v>
      </c>
      <c r="W39" s="54">
        <f>AVERAGE(mdlz!W39,AB!W39,thanopoulos!W39,massoutis!W39,BDF!W39,Metro!W39)</f>
        <v>3.8</v>
      </c>
      <c r="X39" s="54">
        <f>AVERAGE(mdlz!X39,AB!X39,thanopoulos!X39,massoutis!X39,BDF!X39,Metro!X39)</f>
        <v>4.2</v>
      </c>
      <c r="Y39" s="54">
        <f>AVERAGE(mdlz!Y39,AB!Y39,thanopoulos!Y39,massoutis!Y39,BDF!Y39,Metro!Y39)</f>
        <v>4.4000000000000004</v>
      </c>
    </row>
    <row r="40" spans="1:25" ht="14.4" customHeight="1" x14ac:dyDescent="0.25">
      <c r="A40" s="57" t="s">
        <v>48</v>
      </c>
      <c r="B40" s="58"/>
      <c r="C40" s="54">
        <f>AVERAGE(mdlz!C40,AB!C40,thanopoulos!C40,massoutis!C40,BDF!C40,Metro!C40)</f>
        <v>6</v>
      </c>
      <c r="D40" s="54">
        <f>AVERAGE(mdlz!D40,AB!D40,thanopoulos!D40,massoutis!D40,BDF!D40,Metro!D40)</f>
        <v>5.666666666666667</v>
      </c>
      <c r="E40" s="54">
        <f>AVERAGE(mdlz!E40,AB!E40,thanopoulos!E40,massoutis!E40,BDF!E40,Metro!E40)</f>
        <v>5.666666666666667</v>
      </c>
      <c r="F40" s="54">
        <f>AVERAGE(mdlz!F40,AB!F40,thanopoulos!F40,massoutis!F40,BDF!F40,Metro!F40)</f>
        <v>5.666666666666667</v>
      </c>
      <c r="G40" s="54">
        <f>AVERAGE(mdlz!G40,AB!G40,thanopoulos!G40,massoutis!G40,BDF!G40,Metro!G40)</f>
        <v>5.666666666666667</v>
      </c>
      <c r="H40" s="42"/>
      <c r="I40" s="54">
        <f>AVERAGE(mdlz!I40,AB!I40,thanopoulos!I40,massoutis!I40,BDF!I40,Metro!I40)</f>
        <v>5.166666666666667</v>
      </c>
      <c r="J40" s="54">
        <f>AVERAGE(mdlz!J40,AB!J40,thanopoulos!J40,massoutis!J40,BDF!J40,Metro!J40)</f>
        <v>5.166666666666667</v>
      </c>
      <c r="K40" s="54">
        <f>AVERAGE(mdlz!K40,AB!K40,thanopoulos!K40,massoutis!K40,BDF!K40,Metro!K40)</f>
        <v>5.5</v>
      </c>
      <c r="L40" s="54">
        <f>AVERAGE(mdlz!L40,AB!L40,thanopoulos!L40,massoutis!L40,BDF!L40,Metro!L40)</f>
        <v>6</v>
      </c>
      <c r="M40" s="54">
        <f>AVERAGE(mdlz!M40,AB!M40,thanopoulos!M40,massoutis!M40,BDF!M40,Metro!M40)</f>
        <v>5.833333333333333</v>
      </c>
      <c r="N40" s="42"/>
      <c r="O40" s="54">
        <f>AVERAGE(mdlz!O40,AB!O40,thanopoulos!O40,massoutis!O40,BDF!O40,Metro!O40)</f>
        <v>5.166666666666667</v>
      </c>
      <c r="P40" s="54">
        <f>AVERAGE(mdlz!P40,AB!P40,thanopoulos!P40,massoutis!P40,BDF!P40,Metro!P40)</f>
        <v>5.6</v>
      </c>
      <c r="Q40" s="54">
        <f>AVERAGE(mdlz!Q40,AB!Q40,thanopoulos!Q40,massoutis!Q40,BDF!Q40,Metro!Q40)</f>
        <v>4.833333333333333</v>
      </c>
      <c r="R40" s="54">
        <f>AVERAGE(mdlz!R40,AB!R40,thanopoulos!R40,massoutis!R40,BDF!R40,Metro!R40)</f>
        <v>4.333333333333333</v>
      </c>
      <c r="S40" s="54">
        <f>AVERAGE(mdlz!S40,AB!S40,thanopoulos!S40,massoutis!S40,BDF!S40,Metro!S40)</f>
        <v>4.833333333333333</v>
      </c>
      <c r="T40" s="54">
        <f>AVERAGE(mdlz!T40,AB!T40,thanopoulos!T40,massoutis!T40,BDF!T40,Metro!T40)</f>
        <v>4.5</v>
      </c>
      <c r="U40" s="42"/>
      <c r="V40" s="54">
        <f>AVERAGE(mdlz!V40,AB!V40,thanopoulos!V40,massoutis!V40,BDF!V40,Metro!V40)</f>
        <v>5.166666666666667</v>
      </c>
      <c r="W40" s="54">
        <f>AVERAGE(mdlz!W40,AB!W40,thanopoulos!W40,massoutis!W40,BDF!W40,Metro!W40)</f>
        <v>6.166666666666667</v>
      </c>
      <c r="X40" s="54">
        <f>AVERAGE(mdlz!X40,AB!X40,thanopoulos!X40,massoutis!X40,BDF!X40,Metro!X40)</f>
        <v>5.333333333333333</v>
      </c>
      <c r="Y40" s="54">
        <f>AVERAGE(mdlz!Y40,AB!Y40,thanopoulos!Y40,massoutis!Y40,BDF!Y40,Metro!Y40)</f>
        <v>6.166666666666667</v>
      </c>
    </row>
    <row r="41" spans="1:25" ht="14.4" customHeight="1" x14ac:dyDescent="0.25">
      <c r="A41" s="57" t="s">
        <v>49</v>
      </c>
      <c r="B41" s="58"/>
      <c r="C41" s="54">
        <f>AVERAGE(mdlz!C41,AB!C41,thanopoulos!C41,massoutis!C41,BDF!C41,Metro!C41)</f>
        <v>5.666666666666667</v>
      </c>
      <c r="D41" s="54">
        <f>AVERAGE(mdlz!D41,AB!D41,thanopoulos!D41,massoutis!D41,BDF!D41,Metro!D41)</f>
        <v>5.333333333333333</v>
      </c>
      <c r="E41" s="54">
        <f>AVERAGE(mdlz!E41,AB!E41,thanopoulos!E41,massoutis!E41,BDF!E41,Metro!E41)</f>
        <v>5.333333333333333</v>
      </c>
      <c r="F41" s="54">
        <f>AVERAGE(mdlz!F41,AB!F41,thanopoulos!F41,massoutis!F41,BDF!F41,Metro!F41)</f>
        <v>5.166666666666667</v>
      </c>
      <c r="G41" s="54">
        <f>AVERAGE(mdlz!G41,AB!G41,thanopoulos!G41,massoutis!G41,BDF!G41,Metro!G41)</f>
        <v>5.333333333333333</v>
      </c>
      <c r="H41" s="42"/>
      <c r="I41" s="54">
        <f>AVERAGE(mdlz!I41,AB!I41,thanopoulos!I41,massoutis!I41,BDF!I41,Metro!I41)</f>
        <v>4.833333333333333</v>
      </c>
      <c r="J41" s="54">
        <f>AVERAGE(mdlz!J41,AB!J41,thanopoulos!J41,massoutis!J41,BDF!J41,Metro!J41)</f>
        <v>4.833333333333333</v>
      </c>
      <c r="K41" s="54">
        <f>AVERAGE(mdlz!K41,AB!K41,thanopoulos!K41,massoutis!K41,BDF!K41,Metro!K41)</f>
        <v>4.833333333333333</v>
      </c>
      <c r="L41" s="54">
        <f>AVERAGE(mdlz!L41,AB!L41,thanopoulos!L41,massoutis!L41,BDF!L41,Metro!L41)</f>
        <v>5.666666666666667</v>
      </c>
      <c r="M41" s="54">
        <f>AVERAGE(mdlz!M41,AB!M41,thanopoulos!M41,massoutis!M41,BDF!M41,Metro!M41)</f>
        <v>5.5</v>
      </c>
      <c r="N41" s="42"/>
      <c r="O41" s="54">
        <f>AVERAGE(mdlz!O41,AB!O41,thanopoulos!O41,massoutis!O41,BDF!O41,Metro!O41)</f>
        <v>5</v>
      </c>
      <c r="P41" s="54">
        <f>AVERAGE(mdlz!P41,AB!P41,thanopoulos!P41,massoutis!P41,BDF!P41,Metro!P41)</f>
        <v>5</v>
      </c>
      <c r="Q41" s="54">
        <f>AVERAGE(mdlz!Q41,AB!Q41,thanopoulos!Q41,massoutis!Q41,BDF!Q41,Metro!Q41)</f>
        <v>4.833333333333333</v>
      </c>
      <c r="R41" s="54">
        <f>AVERAGE(mdlz!R41,AB!R41,thanopoulos!R41,massoutis!R41,BDF!R41,Metro!R41)</f>
        <v>4</v>
      </c>
      <c r="S41" s="54">
        <f>AVERAGE(mdlz!S41,AB!S41,thanopoulos!S41,massoutis!S41,BDF!S41,Metro!S41)</f>
        <v>4.5</v>
      </c>
      <c r="T41" s="54">
        <f>AVERAGE(mdlz!T41,AB!T41,thanopoulos!T41,massoutis!T41,BDF!T41,Metro!T41)</f>
        <v>4.5</v>
      </c>
      <c r="U41" s="42"/>
      <c r="V41" s="54">
        <f>AVERAGE(mdlz!V41,AB!V41,thanopoulos!V41,massoutis!V41,BDF!V41,Metro!V41)</f>
        <v>5.166666666666667</v>
      </c>
      <c r="W41" s="54">
        <f>AVERAGE(mdlz!W41,AB!W41,thanopoulos!W41,massoutis!W41,BDF!W41,Metro!W41)</f>
        <v>6.333333333333333</v>
      </c>
      <c r="X41" s="54">
        <f>AVERAGE(mdlz!X41,AB!X41,thanopoulos!X41,massoutis!X41,BDF!X41,Metro!X41)</f>
        <v>5.166666666666667</v>
      </c>
      <c r="Y41" s="54">
        <f>AVERAGE(mdlz!Y41,AB!Y41,thanopoulos!Y41,massoutis!Y41,BDF!Y41,Metro!Y41)</f>
        <v>6.166666666666667</v>
      </c>
    </row>
    <row r="42" spans="1:25" ht="14.4" customHeight="1" x14ac:dyDescent="0.25">
      <c r="A42" s="57" t="s">
        <v>50</v>
      </c>
      <c r="B42" s="58"/>
      <c r="C42" s="54">
        <f>AVERAGE(mdlz!C42,AB!C42,thanopoulos!C42,massoutis!C42,BDF!C42,Metro!C42)</f>
        <v>6.4</v>
      </c>
      <c r="D42" s="54">
        <f>AVERAGE(mdlz!D42,AB!D42,thanopoulos!D42,massoutis!D42,BDF!D42,Metro!D42)</f>
        <v>6.2</v>
      </c>
      <c r="E42" s="54">
        <f>AVERAGE(mdlz!E42,AB!E42,thanopoulos!E42,massoutis!E42,BDF!E42,Metro!E42)</f>
        <v>5.8</v>
      </c>
      <c r="F42" s="54">
        <f>AVERAGE(mdlz!F42,AB!F42,thanopoulos!F42,massoutis!F42,BDF!F42,Metro!F42)</f>
        <v>5.4</v>
      </c>
      <c r="G42" s="54">
        <f>AVERAGE(mdlz!G42,AB!G42,thanopoulos!G42,massoutis!G42,BDF!G42,Metro!G42)</f>
        <v>6</v>
      </c>
      <c r="H42" s="42"/>
      <c r="I42" s="54">
        <f>AVERAGE(mdlz!I42,AB!I42,thanopoulos!I42,massoutis!I42,BDF!I42,Metro!I42)</f>
        <v>5.4</v>
      </c>
      <c r="J42" s="54">
        <f>AVERAGE(mdlz!J42,AB!J42,thanopoulos!J42,massoutis!J42,BDF!J42,Metro!J42)</f>
        <v>4.5999999999999996</v>
      </c>
      <c r="K42" s="54">
        <f>AVERAGE(mdlz!K42,AB!K42,thanopoulos!K42,massoutis!K42,BDF!K42,Metro!K42)</f>
        <v>4.8</v>
      </c>
      <c r="L42" s="54">
        <f>AVERAGE(mdlz!L42,AB!L42,thanopoulos!L42,massoutis!L42,BDF!L42,Metro!L42)</f>
        <v>5.4</v>
      </c>
      <c r="M42" s="54">
        <f>AVERAGE(mdlz!M42,AB!M42,thanopoulos!M42,massoutis!M42,BDF!M42,Metro!M42)</f>
        <v>4.4000000000000004</v>
      </c>
      <c r="N42" s="42"/>
      <c r="O42" s="54">
        <f>AVERAGE(mdlz!O42,AB!O42,thanopoulos!O42,massoutis!O42,BDF!O42,Metro!O42)</f>
        <v>6</v>
      </c>
      <c r="P42" s="54">
        <f>AVERAGE(mdlz!P42,AB!P42,thanopoulos!P42,massoutis!P42,BDF!P42,Metro!P42)</f>
        <v>5</v>
      </c>
      <c r="Q42" s="54">
        <f>AVERAGE(mdlz!Q42,AB!Q42,thanopoulos!Q42,massoutis!Q42,BDF!Q42,Metro!Q42)</f>
        <v>6</v>
      </c>
      <c r="R42" s="54">
        <f>AVERAGE(mdlz!R42,AB!R42,thanopoulos!R42,massoutis!R42,BDF!R42,Metro!R42)</f>
        <v>5.8</v>
      </c>
      <c r="S42" s="54">
        <f>AVERAGE(mdlz!S42,AB!S42,thanopoulos!S42,massoutis!S42,BDF!S42,Metro!S42)</f>
        <v>6</v>
      </c>
      <c r="T42" s="54">
        <f>AVERAGE(mdlz!T42,AB!T42,thanopoulos!T42,massoutis!T42,BDF!T42,Metro!T42)</f>
        <v>6</v>
      </c>
      <c r="U42" s="42"/>
      <c r="V42" s="54">
        <f>AVERAGE(mdlz!V42,AB!V42,thanopoulos!V42,massoutis!V42,BDF!V42,Metro!V42)</f>
        <v>3.8</v>
      </c>
      <c r="W42" s="54">
        <f>AVERAGE(mdlz!W42,AB!W42,thanopoulos!W42,massoutis!W42,BDF!W42,Metro!W42)</f>
        <v>4.8</v>
      </c>
      <c r="X42" s="54">
        <f>AVERAGE(mdlz!X42,AB!X42,thanopoulos!X42,massoutis!X42,BDF!X42,Metro!X42)</f>
        <v>3.2</v>
      </c>
      <c r="Y42" s="54">
        <f>AVERAGE(mdlz!Y42,AB!Y42,thanopoulos!Y42,massoutis!Y42,BDF!Y42,Metro!Y42)</f>
        <v>5</v>
      </c>
    </row>
    <row r="43" spans="1:25" ht="14.4" customHeight="1" x14ac:dyDescent="0.25">
      <c r="A43" s="57" t="s">
        <v>51</v>
      </c>
      <c r="B43" s="58"/>
      <c r="C43" s="54">
        <f>AVERAGE(mdlz!C43,AB!C43,thanopoulos!C43,massoutis!C43,BDF!C43,Metro!C43)</f>
        <v>5.6</v>
      </c>
      <c r="D43" s="54">
        <f>AVERAGE(mdlz!D43,AB!D43,thanopoulos!D43,massoutis!D43,BDF!D43,Metro!D43)</f>
        <v>5.4</v>
      </c>
      <c r="E43" s="54">
        <f>AVERAGE(mdlz!E43,AB!E43,thanopoulos!E43,massoutis!E43,BDF!E43,Metro!E43)</f>
        <v>5.4</v>
      </c>
      <c r="F43" s="54">
        <f>AVERAGE(mdlz!F43,AB!F43,thanopoulos!F43,massoutis!F43,BDF!F43,Metro!F43)</f>
        <v>4.2</v>
      </c>
      <c r="G43" s="54">
        <f>AVERAGE(mdlz!G43,AB!G43,thanopoulos!G43,massoutis!G43,BDF!G43,Metro!G43)</f>
        <v>4.8</v>
      </c>
      <c r="H43" s="42"/>
      <c r="I43" s="54">
        <f>AVERAGE(mdlz!I43,AB!I43,thanopoulos!I43,massoutis!I43,BDF!I43,Metro!I43)</f>
        <v>5</v>
      </c>
      <c r="J43" s="54">
        <f>AVERAGE(mdlz!J43,AB!J43,thanopoulos!J43,massoutis!J43,BDF!J43,Metro!J43)</f>
        <v>4.4000000000000004</v>
      </c>
      <c r="K43" s="54">
        <f>AVERAGE(mdlz!K43,AB!K43,thanopoulos!K43,massoutis!K43,BDF!K43,Metro!K43)</f>
        <v>5</v>
      </c>
      <c r="L43" s="54">
        <f>AVERAGE(mdlz!L43,AB!L43,thanopoulos!L43,massoutis!L43,BDF!L43,Metro!L43)</f>
        <v>4.8</v>
      </c>
      <c r="M43" s="54">
        <f>AVERAGE(mdlz!M43,AB!M43,thanopoulos!M43,massoutis!M43,BDF!M43,Metro!M43)</f>
        <v>4.2</v>
      </c>
      <c r="N43" s="42"/>
      <c r="O43" s="54">
        <f>AVERAGE(mdlz!O43,AB!O43,thanopoulos!O43,massoutis!O43,BDF!O43,Metro!O43)</f>
        <v>5.8</v>
      </c>
      <c r="P43" s="54">
        <f>AVERAGE(mdlz!P43,AB!P43,thanopoulos!P43,massoutis!P43,BDF!P43,Metro!P43)</f>
        <v>4</v>
      </c>
      <c r="Q43" s="54">
        <f>AVERAGE(mdlz!Q43,AB!Q43,thanopoulos!Q43,massoutis!Q43,BDF!Q43,Metro!Q43)</f>
        <v>5.8</v>
      </c>
      <c r="R43" s="54">
        <f>AVERAGE(mdlz!R43,AB!R43,thanopoulos!R43,massoutis!R43,BDF!R43,Metro!R43)</f>
        <v>5.6</v>
      </c>
      <c r="S43" s="54">
        <f>AVERAGE(mdlz!S43,AB!S43,thanopoulos!S43,massoutis!S43,BDF!S43,Metro!S43)</f>
        <v>5.6</v>
      </c>
      <c r="T43" s="54">
        <f>AVERAGE(mdlz!T43,AB!T43,thanopoulos!T43,massoutis!T43,BDF!T43,Metro!T43)</f>
        <v>5.8</v>
      </c>
      <c r="U43" s="42"/>
      <c r="V43" s="54">
        <f>AVERAGE(mdlz!V43,AB!V43,thanopoulos!V43,massoutis!V43,BDF!V43,Metro!V43)</f>
        <v>3.2</v>
      </c>
      <c r="W43" s="54">
        <f>AVERAGE(mdlz!W43,AB!W43,thanopoulos!W43,massoutis!W43,BDF!W43,Metro!W43)</f>
        <v>4.2</v>
      </c>
      <c r="X43" s="54">
        <f>AVERAGE(mdlz!X43,AB!X43,thanopoulos!X43,massoutis!X43,BDF!X43,Metro!X43)</f>
        <v>2.6</v>
      </c>
      <c r="Y43" s="54">
        <f>AVERAGE(mdlz!Y43,AB!Y43,thanopoulos!Y43,massoutis!Y43,BDF!Y43,Metro!Y43)</f>
        <v>4.5999999999999996</v>
      </c>
    </row>
    <row r="44" spans="1:25" ht="14.4" customHeight="1" x14ac:dyDescent="0.25">
      <c r="A44" s="57" t="s">
        <v>52</v>
      </c>
      <c r="B44" s="58"/>
      <c r="C44" s="54">
        <f>AVERAGE(mdlz!C44,AB!C44,thanopoulos!C44,massoutis!C44,BDF!C44,Metro!C44)</f>
        <v>5.2</v>
      </c>
      <c r="D44" s="54">
        <f>AVERAGE(mdlz!D44,AB!D44,thanopoulos!D44,massoutis!D44,BDF!D44,Metro!D44)</f>
        <v>5</v>
      </c>
      <c r="E44" s="54">
        <f>AVERAGE(mdlz!E44,AB!E44,thanopoulos!E44,massoutis!E44,BDF!E44,Metro!E44)</f>
        <v>4.5999999999999996</v>
      </c>
      <c r="F44" s="54">
        <f>AVERAGE(mdlz!F44,AB!F44,thanopoulos!F44,massoutis!F44,BDF!F44,Metro!F44)</f>
        <v>4.2</v>
      </c>
      <c r="G44" s="54">
        <f>AVERAGE(mdlz!G44,AB!G44,thanopoulos!G44,massoutis!G44,BDF!G44,Metro!G44)</f>
        <v>4.5999999999999996</v>
      </c>
      <c r="H44" s="42"/>
      <c r="I44" s="54">
        <f>AVERAGE(mdlz!I44,AB!I44,thanopoulos!I44,massoutis!I44,BDF!I44,Metro!I44)</f>
        <v>4.5999999999999996</v>
      </c>
      <c r="J44" s="54">
        <f>AVERAGE(mdlz!J44,AB!J44,thanopoulos!J44,massoutis!J44,BDF!J44,Metro!J44)</f>
        <v>4.4000000000000004</v>
      </c>
      <c r="K44" s="54">
        <f>AVERAGE(mdlz!K44,AB!K44,thanopoulos!K44,massoutis!K44,BDF!K44,Metro!K44)</f>
        <v>4.4000000000000004</v>
      </c>
      <c r="L44" s="54">
        <f>AVERAGE(mdlz!L44,AB!L44,thanopoulos!L44,massoutis!L44,BDF!L44,Metro!L44)</f>
        <v>4.8</v>
      </c>
      <c r="M44" s="54">
        <f>AVERAGE(mdlz!M44,AB!M44,thanopoulos!M44,massoutis!M44,BDF!M44,Metro!M44)</f>
        <v>4.5999999999999996</v>
      </c>
      <c r="N44" s="42"/>
      <c r="O44" s="54">
        <f>AVERAGE(mdlz!O44,AB!O44,thanopoulos!O44,massoutis!O44,BDF!O44,Metro!O44)</f>
        <v>5.2</v>
      </c>
      <c r="P44" s="54">
        <f>AVERAGE(mdlz!P44,AB!P44,thanopoulos!P44,massoutis!P44,BDF!P44,Metro!P44)</f>
        <v>4</v>
      </c>
      <c r="Q44" s="54">
        <f>AVERAGE(mdlz!Q44,AB!Q44,thanopoulos!Q44,massoutis!Q44,BDF!Q44,Metro!Q44)</f>
        <v>5.8</v>
      </c>
      <c r="R44" s="54">
        <f>AVERAGE(mdlz!R44,AB!R44,thanopoulos!R44,massoutis!R44,BDF!R44,Metro!R44)</f>
        <v>5.6</v>
      </c>
      <c r="S44" s="54">
        <f>AVERAGE(mdlz!S44,AB!S44,thanopoulos!S44,massoutis!S44,BDF!S44,Metro!S44)</f>
        <v>6</v>
      </c>
      <c r="T44" s="54">
        <f>AVERAGE(mdlz!T44,AB!T44,thanopoulos!T44,massoutis!T44,BDF!T44,Metro!T44)</f>
        <v>5.8</v>
      </c>
      <c r="U44" s="42"/>
      <c r="V44" s="54">
        <f>AVERAGE(mdlz!V44,AB!V44,thanopoulos!V44,massoutis!V44,BDF!V44,Metro!V44)</f>
        <v>3.4</v>
      </c>
      <c r="W44" s="54">
        <f>AVERAGE(mdlz!W44,AB!W44,thanopoulos!W44,massoutis!W44,BDF!W44,Metro!W44)</f>
        <v>3.8</v>
      </c>
      <c r="X44" s="54">
        <f>AVERAGE(mdlz!X44,AB!X44,thanopoulos!X44,massoutis!X44,BDF!X44,Metro!X44)</f>
        <v>3</v>
      </c>
      <c r="Y44" s="54">
        <f>AVERAGE(mdlz!Y44,AB!Y44,thanopoulos!Y44,massoutis!Y44,BDF!Y44,Metro!Y44)</f>
        <v>4.8</v>
      </c>
    </row>
    <row r="45" spans="1:25" ht="14.4" customHeight="1" x14ac:dyDescent="0.25">
      <c r="A45" s="57" t="s">
        <v>53</v>
      </c>
      <c r="B45" s="58"/>
      <c r="C45" s="54">
        <f>AVERAGE(mdlz!C45,AB!C45,thanopoulos!C45,massoutis!C45,BDF!C45,Metro!C45)</f>
        <v>4.8</v>
      </c>
      <c r="D45" s="54">
        <f>AVERAGE(mdlz!D45,AB!D45,thanopoulos!D45,massoutis!D45,BDF!D45,Metro!D45)</f>
        <v>4.8</v>
      </c>
      <c r="E45" s="54">
        <f>AVERAGE(mdlz!E45,AB!E45,thanopoulos!E45,massoutis!E45,BDF!E45,Metro!E45)</f>
        <v>4.5999999999999996</v>
      </c>
      <c r="F45" s="54">
        <f>AVERAGE(mdlz!F45,AB!F45,thanopoulos!F45,massoutis!F45,BDF!F45,Metro!F45)</f>
        <v>4</v>
      </c>
      <c r="G45" s="54">
        <f>AVERAGE(mdlz!G45,AB!G45,thanopoulos!G45,massoutis!G45,BDF!G45,Metro!G45)</f>
        <v>4.5999999999999996</v>
      </c>
      <c r="H45" s="42"/>
      <c r="I45" s="54">
        <f>AVERAGE(mdlz!I45,AB!I45,thanopoulos!I45,massoutis!I45,BDF!I45,Metro!I45)</f>
        <v>4.5999999999999996</v>
      </c>
      <c r="J45" s="54">
        <f>AVERAGE(mdlz!J45,AB!J45,thanopoulos!J45,massoutis!J45,BDF!J45,Metro!J45)</f>
        <v>4.5999999999999996</v>
      </c>
      <c r="K45" s="54">
        <f>AVERAGE(mdlz!K45,AB!K45,thanopoulos!K45,massoutis!K45,BDF!K45,Metro!K45)</f>
        <v>4.5999999999999996</v>
      </c>
      <c r="L45" s="54">
        <f>AVERAGE(mdlz!L45,AB!L45,thanopoulos!L45,massoutis!L45,BDF!L45,Metro!L45)</f>
        <v>4.5999999999999996</v>
      </c>
      <c r="M45" s="54">
        <f>AVERAGE(mdlz!M45,AB!M45,thanopoulos!M45,massoutis!M45,BDF!M45,Metro!M45)</f>
        <v>4.5999999999999996</v>
      </c>
      <c r="N45" s="42"/>
      <c r="O45" s="54">
        <f>AVERAGE(mdlz!O45,AB!O45,thanopoulos!O45,massoutis!O45,BDF!O45,Metro!O45)</f>
        <v>5.2</v>
      </c>
      <c r="P45" s="54">
        <f>AVERAGE(mdlz!P45,AB!P45,thanopoulos!P45,massoutis!P45,BDF!P45,Metro!P45)</f>
        <v>3.5</v>
      </c>
      <c r="Q45" s="54">
        <f>AVERAGE(mdlz!Q45,AB!Q45,thanopoulos!Q45,massoutis!Q45,BDF!Q45,Metro!Q45)</f>
        <v>5.6</v>
      </c>
      <c r="R45" s="54">
        <f>AVERAGE(mdlz!R45,AB!R45,thanopoulos!R45,massoutis!R45,BDF!R45,Metro!R45)</f>
        <v>5.4</v>
      </c>
      <c r="S45" s="54">
        <f>AVERAGE(mdlz!S45,AB!S45,thanopoulos!S45,massoutis!S45,BDF!S45,Metro!S45)</f>
        <v>6</v>
      </c>
      <c r="T45" s="54">
        <f>AVERAGE(mdlz!T45,AB!T45,thanopoulos!T45,massoutis!T45,BDF!T45,Metro!T45)</f>
        <v>5.8</v>
      </c>
      <c r="U45" s="42"/>
      <c r="V45" s="54">
        <f>AVERAGE(mdlz!V45,AB!V45,thanopoulos!V45,massoutis!V45,BDF!V45,Metro!V45)</f>
        <v>3.2</v>
      </c>
      <c r="W45" s="54">
        <f>AVERAGE(mdlz!W45,AB!W45,thanopoulos!W45,massoutis!W45,BDF!W45,Metro!W45)</f>
        <v>3.4</v>
      </c>
      <c r="X45" s="54">
        <f>AVERAGE(mdlz!X45,AB!X45,thanopoulos!X45,massoutis!X45,BDF!X45,Metro!X45)</f>
        <v>2.6</v>
      </c>
      <c r="Y45" s="54">
        <f>AVERAGE(mdlz!Y45,AB!Y45,thanopoulos!Y45,massoutis!Y45,BDF!Y45,Metro!Y45)</f>
        <v>4.8</v>
      </c>
    </row>
    <row r="46" spans="1:25" ht="14.4" customHeight="1" x14ac:dyDescent="0.25">
      <c r="A46" s="57" t="s">
        <v>54</v>
      </c>
      <c r="B46" s="58"/>
      <c r="C46" s="54">
        <f>AVERAGE(mdlz!C46,AB!C46,thanopoulos!C46,massoutis!C46,BDF!C46,Metro!C46)</f>
        <v>6</v>
      </c>
      <c r="D46" s="54">
        <f>AVERAGE(mdlz!D46,AB!D46,thanopoulos!D46,massoutis!D46,BDF!D46,Metro!D46)</f>
        <v>5.8</v>
      </c>
      <c r="E46" s="54">
        <f>AVERAGE(mdlz!E46,AB!E46,thanopoulos!E46,massoutis!E46,BDF!E46,Metro!E46)</f>
        <v>5.2</v>
      </c>
      <c r="F46" s="54">
        <f>AVERAGE(mdlz!F46,AB!F46,thanopoulos!F46,massoutis!F46,BDF!F46,Metro!F46)</f>
        <v>4.8</v>
      </c>
      <c r="G46" s="54">
        <f>AVERAGE(mdlz!G46,AB!G46,thanopoulos!G46,massoutis!G46,BDF!G46,Metro!G46)</f>
        <v>4.5999999999999996</v>
      </c>
      <c r="H46" s="42"/>
      <c r="I46" s="54">
        <f>AVERAGE(mdlz!I46,AB!I46,thanopoulos!I46,massoutis!I46,BDF!I46,Metro!I46)</f>
        <v>4.5999999999999996</v>
      </c>
      <c r="J46" s="54">
        <f>AVERAGE(mdlz!J46,AB!J46,thanopoulos!J46,massoutis!J46,BDF!J46,Metro!J46)</f>
        <v>4</v>
      </c>
      <c r="K46" s="54">
        <f>AVERAGE(mdlz!K46,AB!K46,thanopoulos!K46,massoutis!K46,BDF!K46,Metro!K46)</f>
        <v>4.4000000000000004</v>
      </c>
      <c r="L46" s="54">
        <f>AVERAGE(mdlz!L46,AB!L46,thanopoulos!L46,massoutis!L46,BDF!L46,Metro!L46)</f>
        <v>5</v>
      </c>
      <c r="M46" s="54">
        <f>AVERAGE(mdlz!M46,AB!M46,thanopoulos!M46,massoutis!M46,BDF!M46,Metro!M46)</f>
        <v>4.8</v>
      </c>
      <c r="N46" s="42"/>
      <c r="O46" s="54">
        <f>AVERAGE(mdlz!O46,AB!O46,thanopoulos!O46,massoutis!O46,BDF!O46,Metro!O46)</f>
        <v>5.2</v>
      </c>
      <c r="P46" s="54">
        <f>AVERAGE(mdlz!P46,AB!P46,thanopoulos!P46,massoutis!P46,BDF!P46,Metro!P46)</f>
        <v>3.75</v>
      </c>
      <c r="Q46" s="54">
        <f>AVERAGE(mdlz!Q46,AB!Q46,thanopoulos!Q46,massoutis!Q46,BDF!Q46,Metro!Q46)</f>
        <v>5.8</v>
      </c>
      <c r="R46" s="54">
        <f>AVERAGE(mdlz!R46,AB!R46,thanopoulos!R46,massoutis!R46,BDF!R46,Metro!R46)</f>
        <v>5.4</v>
      </c>
      <c r="S46" s="54">
        <f>AVERAGE(mdlz!S46,AB!S46,thanopoulos!S46,massoutis!S46,BDF!S46,Metro!S46)</f>
        <v>5.6</v>
      </c>
      <c r="T46" s="54">
        <f>AVERAGE(mdlz!T46,AB!T46,thanopoulos!T46,massoutis!T46,BDF!T46,Metro!T46)</f>
        <v>5.6</v>
      </c>
      <c r="U46" s="42"/>
      <c r="V46" s="54">
        <f>AVERAGE(mdlz!V46,AB!V46,thanopoulos!V46,massoutis!V46,BDF!V46,Metro!V46)</f>
        <v>4</v>
      </c>
      <c r="W46" s="54">
        <f>AVERAGE(mdlz!W46,AB!W46,thanopoulos!W46,massoutis!W46,BDF!W46,Metro!W46)</f>
        <v>5.6</v>
      </c>
      <c r="X46" s="54">
        <f>AVERAGE(mdlz!X46,AB!X46,thanopoulos!X46,massoutis!X46,BDF!X46,Metro!X46)</f>
        <v>3.6</v>
      </c>
      <c r="Y46" s="54">
        <f>AVERAGE(mdlz!Y46,AB!Y46,thanopoulos!Y46,massoutis!Y46,BDF!Y46,Metro!Y46)</f>
        <v>6.2</v>
      </c>
    </row>
    <row r="47" spans="1:25" ht="14.4" customHeight="1" x14ac:dyDescent="0.25">
      <c r="A47" s="57" t="s">
        <v>94</v>
      </c>
      <c r="B47" s="58"/>
      <c r="C47" s="54">
        <f>AVERAGE(mdlz!C47,AB!C47,thanopoulos!C47,massoutis!C47,BDF!C47,Metro!C47)</f>
        <v>5.8</v>
      </c>
      <c r="D47" s="54">
        <f>AVERAGE(mdlz!D47,AB!D47,thanopoulos!D47,massoutis!D47,BDF!D47,Metro!D47)</f>
        <v>5.6</v>
      </c>
      <c r="E47" s="54">
        <f>AVERAGE(mdlz!E47,AB!E47,thanopoulos!E47,massoutis!E47,BDF!E47,Metro!E47)</f>
        <v>5.2</v>
      </c>
      <c r="F47" s="54">
        <f>AVERAGE(mdlz!F47,AB!F47,thanopoulos!F47,massoutis!F47,BDF!F47,Metro!F47)</f>
        <v>5</v>
      </c>
      <c r="G47" s="54">
        <f>AVERAGE(mdlz!G47,AB!G47,thanopoulos!G47,massoutis!G47,BDF!G47,Metro!G47)</f>
        <v>5.6</v>
      </c>
      <c r="H47" s="42"/>
      <c r="I47" s="54">
        <f>AVERAGE(mdlz!I47,AB!I47,thanopoulos!I47,massoutis!I47,BDF!I47,Metro!I47)</f>
        <v>4.8</v>
      </c>
      <c r="J47" s="54">
        <f>AVERAGE(mdlz!J47,AB!J47,thanopoulos!J47,massoutis!J47,BDF!J47,Metro!J47)</f>
        <v>4.2</v>
      </c>
      <c r="K47" s="54">
        <f>AVERAGE(mdlz!K47,AB!K47,thanopoulos!K47,massoutis!K47,BDF!K47,Metro!K47)</f>
        <v>4.5999999999999996</v>
      </c>
      <c r="L47" s="54">
        <f>AVERAGE(mdlz!L47,AB!L47,thanopoulos!L47,massoutis!L47,BDF!L47,Metro!L47)</f>
        <v>5.2</v>
      </c>
      <c r="M47" s="54">
        <f>AVERAGE(mdlz!M47,AB!M47,thanopoulos!M47,massoutis!M47,BDF!M47,Metro!M47)</f>
        <v>4.8</v>
      </c>
      <c r="N47" s="42"/>
      <c r="O47" s="54">
        <f>AVERAGE(mdlz!O47,AB!O47,thanopoulos!O47,massoutis!O47,BDF!O47,Metro!O47)</f>
        <v>5.2</v>
      </c>
      <c r="P47" s="54">
        <f>AVERAGE(mdlz!P47,AB!P47,thanopoulos!P47,massoutis!P47,BDF!P47,Metro!P47)</f>
        <v>4.25</v>
      </c>
      <c r="Q47" s="54">
        <f>AVERAGE(mdlz!Q47,AB!Q47,thanopoulos!Q47,massoutis!Q47,BDF!Q47,Metro!Q47)</f>
        <v>5.8</v>
      </c>
      <c r="R47" s="54">
        <f>AVERAGE(mdlz!R47,AB!R47,thanopoulos!R47,massoutis!R47,BDF!R47,Metro!R47)</f>
        <v>5.4</v>
      </c>
      <c r="S47" s="54">
        <f>AVERAGE(mdlz!S47,AB!S47,thanopoulos!S47,massoutis!S47,BDF!S47,Metro!S47)</f>
        <v>5.8</v>
      </c>
      <c r="T47" s="54">
        <f>AVERAGE(mdlz!T47,AB!T47,thanopoulos!T47,massoutis!T47,BDF!T47,Metro!T47)</f>
        <v>5.6</v>
      </c>
      <c r="U47" s="42"/>
      <c r="V47" s="54">
        <f>AVERAGE(mdlz!V47,AB!V47,thanopoulos!V47,massoutis!V47,BDF!V47,Metro!V47)</f>
        <v>4</v>
      </c>
      <c r="W47" s="54">
        <f>AVERAGE(mdlz!W47,AB!W47,thanopoulos!W47,massoutis!W47,BDF!W47,Metro!W47)</f>
        <v>5.2</v>
      </c>
      <c r="X47" s="54">
        <f>AVERAGE(mdlz!X47,AB!X47,thanopoulos!X47,massoutis!X47,BDF!X47,Metro!X47)</f>
        <v>3.2</v>
      </c>
      <c r="Y47" s="54">
        <f>AVERAGE(mdlz!Y47,AB!Y47,thanopoulos!Y47,massoutis!Y47,BDF!Y47,Metro!Y47)</f>
        <v>6.4</v>
      </c>
    </row>
    <row r="48" spans="1:25" ht="14.4" customHeight="1" x14ac:dyDescent="0.25">
      <c r="A48" s="57" t="s">
        <v>55</v>
      </c>
      <c r="B48" s="58"/>
      <c r="C48" s="54">
        <f>AVERAGE(mdlz!C48,AB!C48,thanopoulos!C48,massoutis!C48,BDF!C48,Metro!C48)</f>
        <v>5</v>
      </c>
      <c r="D48" s="54">
        <f>AVERAGE(mdlz!D48,AB!D48,thanopoulos!D48,massoutis!D48,BDF!D48,Metro!D48)</f>
        <v>4.666666666666667</v>
      </c>
      <c r="E48" s="54">
        <f>AVERAGE(mdlz!E48,AB!E48,thanopoulos!E48,massoutis!E48,BDF!E48,Metro!E48)</f>
        <v>4.166666666666667</v>
      </c>
      <c r="F48" s="54">
        <f>AVERAGE(mdlz!F48,AB!F48,thanopoulos!F48,massoutis!F48,BDF!F48,Metro!F48)</f>
        <v>4.166666666666667</v>
      </c>
      <c r="G48" s="54">
        <f>AVERAGE(mdlz!G48,AB!G48,thanopoulos!G48,massoutis!G48,BDF!G48,Metro!G48)</f>
        <v>4.166666666666667</v>
      </c>
      <c r="H48" s="42"/>
      <c r="I48" s="54">
        <f>AVERAGE(mdlz!I48,AB!I48,thanopoulos!I48,massoutis!I48,BDF!I48,Metro!I48)</f>
        <v>4.333333333333333</v>
      </c>
      <c r="J48" s="54">
        <f>AVERAGE(mdlz!J48,AB!J48,thanopoulos!J48,massoutis!J48,BDF!J48,Metro!J48)</f>
        <v>3.5</v>
      </c>
      <c r="K48" s="54">
        <f>AVERAGE(mdlz!K48,AB!K48,thanopoulos!K48,massoutis!K48,BDF!K48,Metro!K48)</f>
        <v>3.8333333333333335</v>
      </c>
      <c r="L48" s="54">
        <f>AVERAGE(mdlz!L48,AB!L48,thanopoulos!L48,massoutis!L48,BDF!L48,Metro!L48)</f>
        <v>4.5</v>
      </c>
      <c r="M48" s="54">
        <f>AVERAGE(mdlz!M48,AB!M48,thanopoulos!M48,massoutis!M48,BDF!M48,Metro!M48)</f>
        <v>3.5</v>
      </c>
      <c r="N48" s="42"/>
      <c r="O48" s="54">
        <f>AVERAGE(mdlz!O48,AB!O48,thanopoulos!O48,massoutis!O48,BDF!O48,Metro!O48)</f>
        <v>4.5</v>
      </c>
      <c r="P48" s="54">
        <f>AVERAGE(mdlz!P48,AB!P48,thanopoulos!P48,massoutis!P48,BDF!P48,Metro!P48)</f>
        <v>4</v>
      </c>
      <c r="Q48" s="54">
        <f>AVERAGE(mdlz!Q48,AB!Q48,thanopoulos!Q48,massoutis!Q48,BDF!Q48,Metro!Q48)</f>
        <v>4.666666666666667</v>
      </c>
      <c r="R48" s="54">
        <f>AVERAGE(mdlz!R48,AB!R48,thanopoulos!R48,massoutis!R48,BDF!R48,Metro!R48)</f>
        <v>5</v>
      </c>
      <c r="S48" s="54">
        <f>AVERAGE(mdlz!S48,AB!S48,thanopoulos!S48,massoutis!S48,BDF!S48,Metro!S48)</f>
        <v>5.333333333333333</v>
      </c>
      <c r="T48" s="54">
        <f>AVERAGE(mdlz!T48,AB!T48,thanopoulos!T48,massoutis!T48,BDF!T48,Metro!T48)</f>
        <v>5.666666666666667</v>
      </c>
      <c r="U48" s="42"/>
      <c r="V48" s="54">
        <f>AVERAGE(mdlz!V48,AB!V48,thanopoulos!V48,massoutis!V48,BDF!V48,Metro!V48)</f>
        <v>4.833333333333333</v>
      </c>
      <c r="W48" s="54">
        <f>AVERAGE(mdlz!W48,AB!W48,thanopoulos!W48,massoutis!W48,BDF!W48,Metro!W48)</f>
        <v>3.5</v>
      </c>
      <c r="X48" s="54">
        <f>AVERAGE(mdlz!X48,AB!X48,thanopoulos!X48,massoutis!X48,BDF!X48,Metro!X48)</f>
        <v>5</v>
      </c>
      <c r="Y48" s="54">
        <f>AVERAGE(mdlz!Y48,AB!Y48,thanopoulos!Y48,massoutis!Y48,BDF!Y48,Metro!Y48)</f>
        <v>4.5</v>
      </c>
    </row>
    <row r="49" spans="1:25" ht="14.4" customHeight="1" x14ac:dyDescent="0.25">
      <c r="A49" s="57" t="s">
        <v>56</v>
      </c>
      <c r="B49" s="58"/>
      <c r="C49" s="54">
        <f>AVERAGE(mdlz!C49,AB!C49,thanopoulos!C49,massoutis!C49,BDF!C49,Metro!C49)</f>
        <v>4.333333333333333</v>
      </c>
      <c r="D49" s="54">
        <f>AVERAGE(mdlz!D49,AB!D49,thanopoulos!D49,massoutis!D49,BDF!D49,Metro!D49)</f>
        <v>4.5</v>
      </c>
      <c r="E49" s="54">
        <f>AVERAGE(mdlz!E49,AB!E49,thanopoulos!E49,massoutis!E49,BDF!E49,Metro!E49)</f>
        <v>3.8333333333333335</v>
      </c>
      <c r="F49" s="54">
        <f>AVERAGE(mdlz!F49,AB!F49,thanopoulos!F49,massoutis!F49,BDF!F49,Metro!F49)</f>
        <v>3.6666666666666665</v>
      </c>
      <c r="G49" s="54">
        <f>AVERAGE(mdlz!G49,AB!G49,thanopoulos!G49,massoutis!G49,BDF!G49,Metro!G49)</f>
        <v>3.3333333333333335</v>
      </c>
      <c r="H49" s="42"/>
      <c r="I49" s="54">
        <f>AVERAGE(mdlz!I49,AB!I49,thanopoulos!I49,massoutis!I49,BDF!I49,Metro!I49)</f>
        <v>4.333333333333333</v>
      </c>
      <c r="J49" s="54">
        <f>AVERAGE(mdlz!J49,AB!J49,thanopoulos!J49,massoutis!J49,BDF!J49,Metro!J49)</f>
        <v>4</v>
      </c>
      <c r="K49" s="54">
        <f>AVERAGE(mdlz!K49,AB!K49,thanopoulos!K49,massoutis!K49,BDF!K49,Metro!K49)</f>
        <v>4</v>
      </c>
      <c r="L49" s="54">
        <f>AVERAGE(mdlz!L49,AB!L49,thanopoulos!L49,massoutis!L49,BDF!L49,Metro!L49)</f>
        <v>4.333333333333333</v>
      </c>
      <c r="M49" s="54">
        <f>AVERAGE(mdlz!M49,AB!M49,thanopoulos!M49,massoutis!M49,BDF!M49,Metro!M49)</f>
        <v>3.8333333333333335</v>
      </c>
      <c r="N49" s="42"/>
      <c r="O49" s="54">
        <f>AVERAGE(mdlz!O49,AB!O49,thanopoulos!O49,massoutis!O49,BDF!O49,Metro!O49)</f>
        <v>4.333333333333333</v>
      </c>
      <c r="P49" s="54">
        <f>AVERAGE(mdlz!P49,AB!P49,thanopoulos!P49,massoutis!P49,BDF!P49,Metro!P49)</f>
        <v>3.6</v>
      </c>
      <c r="Q49" s="54">
        <f>AVERAGE(mdlz!Q49,AB!Q49,thanopoulos!Q49,massoutis!Q49,BDF!Q49,Metro!Q49)</f>
        <v>4.833333333333333</v>
      </c>
      <c r="R49" s="54">
        <f>AVERAGE(mdlz!R49,AB!R49,thanopoulos!R49,massoutis!R49,BDF!R49,Metro!R49)</f>
        <v>5</v>
      </c>
      <c r="S49" s="54">
        <f>AVERAGE(mdlz!S49,AB!S49,thanopoulos!S49,massoutis!S49,BDF!S49,Metro!S49)</f>
        <v>5.333333333333333</v>
      </c>
      <c r="T49" s="54">
        <f>AVERAGE(mdlz!T49,AB!T49,thanopoulos!T49,massoutis!T49,BDF!T49,Metro!T49)</f>
        <v>5.833333333333333</v>
      </c>
      <c r="U49" s="42"/>
      <c r="V49" s="54">
        <f>AVERAGE(mdlz!V49,AB!V49,thanopoulos!V49,massoutis!V49,BDF!V49,Metro!V49)</f>
        <v>4.166666666666667</v>
      </c>
      <c r="W49" s="54">
        <f>AVERAGE(mdlz!W49,AB!W49,thanopoulos!W49,massoutis!W49,BDF!W49,Metro!W49)</f>
        <v>3.5</v>
      </c>
      <c r="X49" s="54">
        <f>AVERAGE(mdlz!X49,AB!X49,thanopoulos!X49,massoutis!X49,BDF!X49,Metro!X49)</f>
        <v>4.333333333333333</v>
      </c>
      <c r="Y49" s="54">
        <f>AVERAGE(mdlz!Y49,AB!Y49,thanopoulos!Y49,massoutis!Y49,BDF!Y49,Metro!Y49)</f>
        <v>4.333333333333333</v>
      </c>
    </row>
    <row r="50" spans="1:25" ht="14.4" customHeight="1" x14ac:dyDescent="0.25">
      <c r="A50" s="59" t="s">
        <v>57</v>
      </c>
      <c r="B50" s="60"/>
      <c r="C50" s="54">
        <f>AVERAGE(mdlz!C50,AB!C50,thanopoulos!C50,massoutis!C50,BDF!C50,Metro!C50)</f>
        <v>5.833333333333333</v>
      </c>
      <c r="D50" s="54">
        <f>AVERAGE(mdlz!D50,AB!D50,thanopoulos!D50,massoutis!D50,BDF!D50,Metro!D50)</f>
        <v>5.166666666666667</v>
      </c>
      <c r="E50" s="54">
        <f>AVERAGE(mdlz!E50,AB!E50,thanopoulos!E50,massoutis!E50,BDF!E50,Metro!E50)</f>
        <v>3.6666666666666665</v>
      </c>
      <c r="F50" s="54">
        <f>AVERAGE(mdlz!F50,AB!F50,thanopoulos!F50,massoutis!F50,BDF!F50,Metro!F50)</f>
        <v>3.8333333333333335</v>
      </c>
      <c r="G50" s="54">
        <f>AVERAGE(mdlz!G50,AB!G50,thanopoulos!G50,massoutis!G50,BDF!G50,Metro!G50)</f>
        <v>4.5</v>
      </c>
      <c r="H50" s="42"/>
      <c r="I50" s="54">
        <f>AVERAGE(mdlz!I50,AB!I50,thanopoulos!I50,massoutis!I50,BDF!I50,Metro!I50)</f>
        <v>4.5</v>
      </c>
      <c r="J50" s="54">
        <f>AVERAGE(mdlz!J50,AB!J50,thanopoulos!J50,massoutis!J50,BDF!J50,Metro!J50)</f>
        <v>4.666666666666667</v>
      </c>
      <c r="K50" s="54">
        <f>AVERAGE(mdlz!K50,AB!K50,thanopoulos!K50,massoutis!K50,BDF!K50,Metro!K50)</f>
        <v>4.5</v>
      </c>
      <c r="L50" s="54">
        <f>AVERAGE(mdlz!L50,AB!L50,thanopoulos!L50,massoutis!L50,BDF!L50,Metro!L50)</f>
        <v>5.166666666666667</v>
      </c>
      <c r="M50" s="54">
        <f>AVERAGE(mdlz!M50,AB!M50,thanopoulos!M50,massoutis!M50,BDF!M50,Metro!M50)</f>
        <v>5.5</v>
      </c>
      <c r="N50" s="42"/>
      <c r="O50" s="54">
        <f>AVERAGE(mdlz!O50,AB!O50,thanopoulos!O50,massoutis!O50,BDF!O50,Metro!O50)</f>
        <v>4.333333333333333</v>
      </c>
      <c r="P50" s="54">
        <f>AVERAGE(mdlz!P50,AB!P50,thanopoulos!P50,massoutis!P50,BDF!P50,Metro!P50)</f>
        <v>5.2</v>
      </c>
      <c r="Q50" s="54">
        <f>AVERAGE(mdlz!Q50,AB!Q50,thanopoulos!Q50,massoutis!Q50,BDF!Q50,Metro!Q50)</f>
        <v>4.333333333333333</v>
      </c>
      <c r="R50" s="54">
        <f>AVERAGE(mdlz!R50,AB!R50,thanopoulos!R50,massoutis!R50,BDF!R50,Metro!R50)</f>
        <v>4.666666666666667</v>
      </c>
      <c r="S50" s="54">
        <f>AVERAGE(mdlz!S50,AB!S50,thanopoulos!S50,massoutis!S50,BDF!S50,Metro!S50)</f>
        <v>4.5</v>
      </c>
      <c r="T50" s="54">
        <f>AVERAGE(mdlz!T50,AB!T50,thanopoulos!T50,massoutis!T50,BDF!T50,Metro!T50)</f>
        <v>4.666666666666667</v>
      </c>
      <c r="U50" s="42"/>
      <c r="V50" s="54">
        <f>AVERAGE(mdlz!V50,AB!V50,thanopoulos!V50,massoutis!V50,BDF!V50,Metro!V50)</f>
        <v>4.333333333333333</v>
      </c>
      <c r="W50" s="54">
        <f>AVERAGE(mdlz!W50,AB!W50,thanopoulos!W50,massoutis!W50,BDF!W50,Metro!W50)</f>
        <v>4.666666666666667</v>
      </c>
      <c r="X50" s="54">
        <f>AVERAGE(mdlz!X50,AB!X50,thanopoulos!X50,massoutis!X50,BDF!X50,Metro!X50)</f>
        <v>4.666666666666667</v>
      </c>
      <c r="Y50" s="54">
        <f>AVERAGE(mdlz!Y50,AB!Y50,thanopoulos!Y50,massoutis!Y50,BDF!Y50,Metro!Y50)</f>
        <v>5.166666666666667</v>
      </c>
    </row>
    <row r="55" spans="1:25" ht="17.399999999999999" x14ac:dyDescent="0.3">
      <c r="A55" s="63" t="s">
        <v>99</v>
      </c>
    </row>
    <row r="56" spans="1:25" ht="15" x14ac:dyDescent="0.25">
      <c r="A56" s="140" t="s">
        <v>43</v>
      </c>
      <c r="B56" s="141"/>
      <c r="C56" s="54">
        <f>AVERAGE(AB!C35,thanopoulos!C35,massoutis!C35,Metro!C35)</f>
        <v>6.5</v>
      </c>
      <c r="D56" s="54">
        <f>AVERAGE(AB!D35,thanopoulos!D35,massoutis!D35,Metro!D35)</f>
        <v>5.75</v>
      </c>
      <c r="E56" s="54">
        <f>AVERAGE(AB!E35,thanopoulos!E35,massoutis!E35,Metro!E35)</f>
        <v>5.75</v>
      </c>
      <c r="F56" s="54">
        <f>AVERAGE(AB!F35,thanopoulos!F35,massoutis!F35,Metro!F35)</f>
        <v>6</v>
      </c>
      <c r="G56" s="54">
        <f>AVERAGE(AB!G35,thanopoulos!G35,massoutis!G35,Metro!G35)</f>
        <v>6.5</v>
      </c>
      <c r="I56" s="54">
        <f>AVERAGE(AB!I35,thanopoulos!I35,massoutis!I35,Metro!I35)</f>
        <v>5.25</v>
      </c>
      <c r="J56" s="54">
        <f>AVERAGE(AB!J35,thanopoulos!J35,massoutis!J35,Metro!J35)</f>
        <v>5.25</v>
      </c>
      <c r="K56" s="54">
        <f>AVERAGE(AB!K35,thanopoulos!K35,massoutis!K35,Metro!K35)</f>
        <v>5.75</v>
      </c>
      <c r="L56" s="54">
        <f>AVERAGE(AB!L35,thanopoulos!L35,massoutis!L35,Metro!L35)</f>
        <v>6.25</v>
      </c>
      <c r="M56" s="54">
        <f>AVERAGE(AB!M35,thanopoulos!M35,massoutis!M35,Metro!M35)</f>
        <v>5.5</v>
      </c>
      <c r="O56" s="54">
        <f>AVERAGE(AB!O35,thanopoulos!O35,massoutis!O35,Metro!O35)</f>
        <v>5</v>
      </c>
      <c r="P56" s="54">
        <f>AVERAGE(AB!P35,thanopoulos!P35,massoutis!P35,Metro!P35)</f>
        <v>5.75</v>
      </c>
      <c r="Q56" s="54">
        <f>AVERAGE(AB!Q35,thanopoulos!Q35,massoutis!Q35,Metro!Q35)</f>
        <v>5.25</v>
      </c>
      <c r="R56" s="54">
        <f>AVERAGE(AB!R35,thanopoulos!R35,massoutis!R35,Metro!R35)</f>
        <v>4.75</v>
      </c>
      <c r="S56" s="54">
        <f>AVERAGE(AB!S35,thanopoulos!S35,massoutis!S35,Metro!S35)</f>
        <v>4.25</v>
      </c>
      <c r="T56" s="54">
        <f>AVERAGE(AB!T35,thanopoulos!T35,massoutis!T35,Metro!T35)</f>
        <v>4.5</v>
      </c>
      <c r="U56" s="54"/>
      <c r="V56" s="54">
        <f>AVERAGE(AB!V35,thanopoulos!V35,massoutis!V35,Metro!V35)</f>
        <v>5.5</v>
      </c>
      <c r="W56" s="54">
        <f>AVERAGE(AB!W35,thanopoulos!W35,massoutis!W35,Metro!W35)</f>
        <v>5.25</v>
      </c>
      <c r="X56" s="54">
        <f>AVERAGE(AB!X35,thanopoulos!X35,massoutis!X35,Metro!X35)</f>
        <v>5</v>
      </c>
      <c r="Y56" s="54">
        <f>AVERAGE(AB!Y35,thanopoulos!Y35,massoutis!Y35,Metro!Y35)</f>
        <v>6</v>
      </c>
    </row>
    <row r="57" spans="1:25" ht="15" x14ac:dyDescent="0.25">
      <c r="A57" s="142" t="s">
        <v>44</v>
      </c>
      <c r="B57" s="143"/>
      <c r="C57" s="54">
        <f>AVERAGE(AB!C36,thanopoulos!C36,massoutis!C36,Metro!C36)</f>
        <v>5.5</v>
      </c>
      <c r="D57" s="54">
        <f>AVERAGE(AB!D36,thanopoulos!D36,massoutis!D36,Metro!D36)</f>
        <v>4.5</v>
      </c>
      <c r="E57" s="54">
        <f>AVERAGE(AB!E36,thanopoulos!E36,massoutis!E36,Metro!E36)</f>
        <v>5</v>
      </c>
      <c r="F57" s="54">
        <f>AVERAGE(AB!F36,thanopoulos!F36,massoutis!F36,Metro!F36)</f>
        <v>4</v>
      </c>
      <c r="G57" s="54">
        <f>AVERAGE(AB!G36,thanopoulos!G36,massoutis!G36,Metro!G36)</f>
        <v>5</v>
      </c>
      <c r="I57" s="54">
        <f>AVERAGE(AB!I36,thanopoulos!I36,massoutis!I36,Metro!I36)</f>
        <v>5</v>
      </c>
      <c r="J57" s="54">
        <f>AVERAGE(AB!J36,thanopoulos!J36,massoutis!J36,Metro!J36)</f>
        <v>4.75</v>
      </c>
      <c r="K57" s="54">
        <f>AVERAGE(AB!K36,thanopoulos!K36,massoutis!K36,Metro!K36)</f>
        <v>5.25</v>
      </c>
      <c r="L57" s="54">
        <f>AVERAGE(AB!L36,thanopoulos!L36,massoutis!L36,Metro!L36)</f>
        <v>4.75</v>
      </c>
      <c r="M57" s="54">
        <f>AVERAGE(AB!M36,thanopoulos!M36,massoutis!M36,Metro!M36)</f>
        <v>6</v>
      </c>
      <c r="O57" s="54">
        <f>AVERAGE(AB!O36,thanopoulos!O36,massoutis!O36,Metro!O36)</f>
        <v>5.25</v>
      </c>
      <c r="P57" s="54">
        <f>AVERAGE(AB!P36,thanopoulos!P36,massoutis!P36,Metro!P36)</f>
        <v>4.5</v>
      </c>
      <c r="Q57" s="54">
        <f>AVERAGE(AB!Q36,thanopoulos!Q36,massoutis!Q36,Metro!Q36)</f>
        <v>4.75</v>
      </c>
      <c r="R57" s="54">
        <f>AVERAGE(AB!R36,thanopoulos!R36,massoutis!R36,Metro!R36)</f>
        <v>4.5</v>
      </c>
      <c r="S57" s="54">
        <f>AVERAGE(AB!S36,thanopoulos!S36,massoutis!S36,Metro!S36)</f>
        <v>4</v>
      </c>
      <c r="T57" s="54">
        <f>AVERAGE(AB!T36,thanopoulos!T36,massoutis!T36,Metro!T36)</f>
        <v>4</v>
      </c>
      <c r="U57" s="54"/>
      <c r="V57" s="54">
        <f>AVERAGE(AB!V36,thanopoulos!V36,massoutis!V36,Metro!V36)</f>
        <v>4.5</v>
      </c>
      <c r="W57" s="54">
        <f>AVERAGE(AB!W36,thanopoulos!W36,massoutis!W36,Metro!W36)</f>
        <v>3.5</v>
      </c>
      <c r="X57" s="54">
        <f>AVERAGE(AB!X36,thanopoulos!X36,massoutis!X36,Metro!X36)</f>
        <v>4</v>
      </c>
      <c r="Y57" s="54">
        <f>AVERAGE(AB!Y36,thanopoulos!Y36,massoutis!Y36,Metro!Y36)</f>
        <v>5.25</v>
      </c>
    </row>
    <row r="58" spans="1:25" ht="15" x14ac:dyDescent="0.25">
      <c r="A58" s="142" t="s">
        <v>45</v>
      </c>
      <c r="B58" s="143"/>
      <c r="C58" s="54">
        <f>AVERAGE(AB!C37,thanopoulos!C37,massoutis!C37,Metro!C37)</f>
        <v>5</v>
      </c>
      <c r="D58" s="54">
        <f>AVERAGE(AB!D37,thanopoulos!D37,massoutis!D37,Metro!D37)</f>
        <v>4.333333333333333</v>
      </c>
      <c r="E58" s="54">
        <f>AVERAGE(AB!E37,thanopoulos!E37,massoutis!E37,Metro!E37)</f>
        <v>4.333333333333333</v>
      </c>
      <c r="F58" s="54">
        <f>AVERAGE(AB!F37,thanopoulos!F37,massoutis!F37,Metro!F37)</f>
        <v>4.333333333333333</v>
      </c>
      <c r="G58" s="54">
        <f>AVERAGE(AB!G37,thanopoulos!G37,massoutis!G37,Metro!G37)</f>
        <v>4</v>
      </c>
      <c r="I58" s="54">
        <f>AVERAGE(AB!I37,thanopoulos!I37,massoutis!I37,Metro!I37)</f>
        <v>5</v>
      </c>
      <c r="J58" s="54">
        <f>AVERAGE(AB!J37,thanopoulos!J37,massoutis!J37,Metro!J37)</f>
        <v>5</v>
      </c>
      <c r="K58" s="54">
        <f>AVERAGE(AB!K37,thanopoulos!K37,massoutis!K37,Metro!K37)</f>
        <v>5.333333333333333</v>
      </c>
      <c r="L58" s="54">
        <f>AVERAGE(AB!L37,thanopoulos!L37,massoutis!L37,Metro!L37)</f>
        <v>4.666666666666667</v>
      </c>
      <c r="M58" s="54">
        <f>AVERAGE(AB!M37,thanopoulos!M37,massoutis!M37,Metro!M37)</f>
        <v>4.666666666666667</v>
      </c>
      <c r="O58" s="54">
        <f>AVERAGE(AB!O37,thanopoulos!O37,massoutis!O37,Metro!O37)</f>
        <v>4.333333333333333</v>
      </c>
      <c r="P58" s="54">
        <f>AVERAGE(AB!P37,thanopoulos!P37,massoutis!P37,Metro!P37)</f>
        <v>4</v>
      </c>
      <c r="Q58" s="54">
        <f>AVERAGE(AB!Q37,thanopoulos!Q37,massoutis!Q37,Metro!Q37)</f>
        <v>4.333333333333333</v>
      </c>
      <c r="R58" s="54">
        <f>AVERAGE(AB!R37,thanopoulos!R37,massoutis!R37,Metro!R37)</f>
        <v>4.333333333333333</v>
      </c>
      <c r="S58" s="54">
        <f>AVERAGE(AB!S37,thanopoulos!S37,massoutis!S37,Metro!S37)</f>
        <v>4</v>
      </c>
      <c r="T58" s="54">
        <f>AVERAGE(AB!T37,thanopoulos!T37,massoutis!T37,Metro!T37)</f>
        <v>4</v>
      </c>
      <c r="U58" s="54"/>
      <c r="V58" s="54">
        <f>AVERAGE(AB!V37,thanopoulos!V37,massoutis!V37,Metro!V37)</f>
        <v>4.666666666666667</v>
      </c>
      <c r="W58" s="54">
        <f>AVERAGE(AB!W37,thanopoulos!W37,massoutis!W37,Metro!W37)</f>
        <v>3.6666666666666665</v>
      </c>
      <c r="X58" s="54">
        <f>AVERAGE(AB!X37,thanopoulos!X37,massoutis!X37,Metro!X37)</f>
        <v>4</v>
      </c>
      <c r="Y58" s="54">
        <f>AVERAGE(AB!Y37,thanopoulos!Y37,massoutis!Y37,Metro!Y37)</f>
        <v>5.333333333333333</v>
      </c>
    </row>
    <row r="59" spans="1:25" ht="15" x14ac:dyDescent="0.25">
      <c r="A59" s="44" t="s">
        <v>46</v>
      </c>
      <c r="B59" s="45"/>
      <c r="C59" s="54">
        <f>AVERAGE(AB!C38,thanopoulos!C38,massoutis!C38,Metro!C38)</f>
        <v>4.333333333333333</v>
      </c>
      <c r="D59" s="54">
        <f>AVERAGE(AB!D38,thanopoulos!D38,massoutis!D38,Metro!D38)</f>
        <v>4</v>
      </c>
      <c r="E59" s="54">
        <f>AVERAGE(AB!E38,thanopoulos!E38,massoutis!E38,Metro!E38)</f>
        <v>3.6666666666666665</v>
      </c>
      <c r="F59" s="54">
        <f>AVERAGE(AB!F38,thanopoulos!F38,massoutis!F38,Metro!F38)</f>
        <v>3.3333333333333335</v>
      </c>
      <c r="G59" s="54">
        <f>AVERAGE(AB!G38,thanopoulos!G38,massoutis!G38,Metro!G38)</f>
        <v>4</v>
      </c>
      <c r="I59" s="54">
        <f>AVERAGE(AB!I38,thanopoulos!I38,massoutis!I38,Metro!I38)</f>
        <v>4.333333333333333</v>
      </c>
      <c r="J59" s="54">
        <f>AVERAGE(AB!J38,thanopoulos!J38,massoutis!J38,Metro!J38)</f>
        <v>4</v>
      </c>
      <c r="K59" s="54">
        <f>AVERAGE(AB!K38,thanopoulos!K38,massoutis!K38,Metro!K38)</f>
        <v>5</v>
      </c>
      <c r="L59" s="54">
        <f>AVERAGE(AB!L38,thanopoulos!L38,massoutis!L38,Metro!L38)</f>
        <v>4</v>
      </c>
      <c r="M59" s="54">
        <f>AVERAGE(AB!M38,thanopoulos!M38,massoutis!M38,Metro!M38)</f>
        <v>4</v>
      </c>
      <c r="O59" s="54">
        <f>AVERAGE(AB!O38,thanopoulos!O38,massoutis!O38,Metro!O38)</f>
        <v>3.6666666666666665</v>
      </c>
      <c r="P59" s="54">
        <f>AVERAGE(AB!P38,thanopoulos!P38,massoutis!P38,Metro!P38)</f>
        <v>3.6666666666666665</v>
      </c>
      <c r="Q59" s="54">
        <f>AVERAGE(AB!Q38,thanopoulos!Q38,massoutis!Q38,Metro!Q38)</f>
        <v>4.666666666666667</v>
      </c>
      <c r="R59" s="54">
        <f>AVERAGE(AB!R38,thanopoulos!R38,massoutis!R38,Metro!R38)</f>
        <v>4.333333333333333</v>
      </c>
      <c r="S59" s="54">
        <f>AVERAGE(AB!S38,thanopoulos!S38,massoutis!S38,Metro!S38)</f>
        <v>4.333333333333333</v>
      </c>
      <c r="T59" s="54">
        <f>AVERAGE(AB!T38,thanopoulos!T38,massoutis!T38,Metro!T38)</f>
        <v>4</v>
      </c>
      <c r="U59" s="54"/>
      <c r="V59" s="54">
        <f>AVERAGE(AB!V38,thanopoulos!V38,massoutis!V38,Metro!V38)</f>
        <v>4.333333333333333</v>
      </c>
      <c r="W59" s="54">
        <f>AVERAGE(AB!W38,thanopoulos!W38,massoutis!W38,Metro!W38)</f>
        <v>4.666666666666667</v>
      </c>
      <c r="X59" s="54">
        <f>AVERAGE(AB!X38,thanopoulos!X38,massoutis!X38,Metro!X38)</f>
        <v>3.3333333333333335</v>
      </c>
      <c r="Y59" s="54">
        <f>AVERAGE(AB!Y38,thanopoulos!Y38,massoutis!Y38,Metro!Y38)</f>
        <v>5.666666666666667</v>
      </c>
    </row>
    <row r="60" spans="1:25" ht="15" x14ac:dyDescent="0.25">
      <c r="A60" s="142" t="s">
        <v>47</v>
      </c>
      <c r="B60" s="143"/>
      <c r="C60" s="54">
        <f>AVERAGE(AB!C39,thanopoulos!C39,massoutis!C39,Metro!C39)</f>
        <v>4</v>
      </c>
      <c r="D60" s="54">
        <f>AVERAGE(AB!D39,thanopoulos!D39,massoutis!D39,Metro!D39)</f>
        <v>3.6666666666666665</v>
      </c>
      <c r="E60" s="54">
        <f>AVERAGE(AB!E39,thanopoulos!E39,massoutis!E39,Metro!E39)</f>
        <v>3.3333333333333335</v>
      </c>
      <c r="F60" s="54">
        <f>AVERAGE(AB!F39,thanopoulos!F39,massoutis!F39,Metro!F39)</f>
        <v>3.3333333333333335</v>
      </c>
      <c r="G60" s="54">
        <f>AVERAGE(AB!G39,thanopoulos!G39,massoutis!G39,Metro!G39)</f>
        <v>3.6666666666666665</v>
      </c>
      <c r="I60" s="54">
        <f>AVERAGE(AB!I39,thanopoulos!I39,massoutis!I39,Metro!I39)</f>
        <v>3.6666666666666665</v>
      </c>
      <c r="J60" s="54">
        <f>AVERAGE(AB!J39,thanopoulos!J39,massoutis!J39,Metro!J39)</f>
        <v>4</v>
      </c>
      <c r="K60" s="54">
        <f>AVERAGE(AB!K39,thanopoulos!K39,massoutis!K39,Metro!K39)</f>
        <v>4.666666666666667</v>
      </c>
      <c r="L60" s="54">
        <f>AVERAGE(AB!L39,thanopoulos!L39,massoutis!L39,Metro!L39)</f>
        <v>4</v>
      </c>
      <c r="M60" s="54">
        <f>AVERAGE(AB!M39,thanopoulos!M39,massoutis!M39,Metro!M39)</f>
        <v>4</v>
      </c>
      <c r="O60" s="54">
        <f>AVERAGE(AB!O39,thanopoulos!O39,massoutis!O39,Metro!O39)</f>
        <v>4</v>
      </c>
      <c r="P60" s="54">
        <f>AVERAGE(AB!P39,thanopoulos!P39,massoutis!P39,Metro!P39)</f>
        <v>3.3333333333333335</v>
      </c>
      <c r="Q60" s="54">
        <f>AVERAGE(AB!Q39,thanopoulos!Q39,massoutis!Q39,Metro!Q39)</f>
        <v>4.666666666666667</v>
      </c>
      <c r="R60" s="54">
        <f>AVERAGE(AB!R39,thanopoulos!R39,massoutis!R39,Metro!R39)</f>
        <v>4.333333333333333</v>
      </c>
      <c r="S60" s="54">
        <f>AVERAGE(AB!S39,thanopoulos!S39,massoutis!S39,Metro!S39)</f>
        <v>4.333333333333333</v>
      </c>
      <c r="T60" s="54">
        <f>AVERAGE(AB!T39,thanopoulos!T39,massoutis!T39,Metro!T39)</f>
        <v>3.6666666666666665</v>
      </c>
      <c r="U60" s="54"/>
      <c r="V60" s="54">
        <f>AVERAGE(AB!V39,thanopoulos!V39,massoutis!V39,Metro!V39)</f>
        <v>3.6666666666666665</v>
      </c>
      <c r="W60" s="54">
        <f>AVERAGE(AB!W39,thanopoulos!W39,massoutis!W39,Metro!W39)</f>
        <v>4</v>
      </c>
      <c r="X60" s="54">
        <f>AVERAGE(AB!X39,thanopoulos!X39,massoutis!X39,Metro!X39)</f>
        <v>3.3333333333333335</v>
      </c>
      <c r="Y60" s="54">
        <f>AVERAGE(AB!Y39,thanopoulos!Y39,massoutis!Y39,Metro!Y39)</f>
        <v>5</v>
      </c>
    </row>
    <row r="61" spans="1:25" ht="15" x14ac:dyDescent="0.25">
      <c r="A61" s="142" t="s">
        <v>48</v>
      </c>
      <c r="B61" s="143"/>
      <c r="C61" s="54">
        <f>AVERAGE(AB!C40,thanopoulos!C40,massoutis!C40,Metro!C40)</f>
        <v>6</v>
      </c>
      <c r="D61" s="54">
        <f>AVERAGE(AB!D40,thanopoulos!D40,massoutis!D40,Metro!D40)</f>
        <v>6</v>
      </c>
      <c r="E61" s="54">
        <f>AVERAGE(AB!E40,thanopoulos!E40,massoutis!E40,Metro!E40)</f>
        <v>5.75</v>
      </c>
      <c r="F61" s="54">
        <f>AVERAGE(AB!F40,thanopoulos!F40,massoutis!F40,Metro!F40)</f>
        <v>5.5</v>
      </c>
      <c r="G61" s="54">
        <f>AVERAGE(AB!G40,thanopoulos!G40,massoutis!G40,Metro!G40)</f>
        <v>5.5</v>
      </c>
      <c r="I61" s="54">
        <f>AVERAGE(AB!I40,thanopoulos!I40,massoutis!I40,Metro!I40)</f>
        <v>5.5</v>
      </c>
      <c r="J61" s="54">
        <f>AVERAGE(AB!J40,thanopoulos!J40,massoutis!J40,Metro!J40)</f>
        <v>5.25</v>
      </c>
      <c r="K61" s="54">
        <f>AVERAGE(AB!K40,thanopoulos!K40,massoutis!K40,Metro!K40)</f>
        <v>6</v>
      </c>
      <c r="L61" s="54">
        <f>AVERAGE(AB!L40,thanopoulos!L40,massoutis!L40,Metro!L40)</f>
        <v>6.5</v>
      </c>
      <c r="M61" s="54">
        <f>AVERAGE(AB!M40,thanopoulos!M40,massoutis!M40,Metro!M40)</f>
        <v>5.5</v>
      </c>
      <c r="O61" s="54">
        <f>AVERAGE(AB!O40,thanopoulos!O40,massoutis!O40,Metro!O40)</f>
        <v>6</v>
      </c>
      <c r="P61" s="54">
        <f>AVERAGE(AB!P40,thanopoulos!P40,massoutis!P40,Metro!P40)</f>
        <v>6.25</v>
      </c>
      <c r="Q61" s="54">
        <f>AVERAGE(AB!Q40,thanopoulos!Q40,massoutis!Q40,Metro!Q40)</f>
        <v>5.5</v>
      </c>
      <c r="R61" s="54">
        <f>AVERAGE(AB!R40,thanopoulos!R40,massoutis!R40,Metro!R40)</f>
        <v>4.75</v>
      </c>
      <c r="S61" s="54">
        <f>AVERAGE(AB!S40,thanopoulos!S40,massoutis!S40,Metro!S40)</f>
        <v>5</v>
      </c>
      <c r="T61" s="54">
        <f>AVERAGE(AB!T40,thanopoulos!T40,massoutis!T40,Metro!T40)</f>
        <v>4.5</v>
      </c>
      <c r="U61" s="54"/>
      <c r="V61" s="54">
        <f>AVERAGE(AB!V40,thanopoulos!V40,massoutis!V40,Metro!V40)</f>
        <v>4.75</v>
      </c>
      <c r="W61" s="54">
        <f>AVERAGE(AB!W40,thanopoulos!W40,massoutis!W40,Metro!W40)</f>
        <v>5.75</v>
      </c>
      <c r="X61" s="54">
        <f>AVERAGE(AB!X40,thanopoulos!X40,massoutis!X40,Metro!X40)</f>
        <v>5</v>
      </c>
      <c r="Y61" s="54">
        <f>AVERAGE(AB!Y40,thanopoulos!Y40,massoutis!Y40,Metro!Y40)</f>
        <v>6</v>
      </c>
    </row>
    <row r="62" spans="1:25" ht="15" x14ac:dyDescent="0.25">
      <c r="A62" s="142" t="s">
        <v>49</v>
      </c>
      <c r="B62" s="143"/>
      <c r="C62" s="54">
        <f>AVERAGE(AB!C41,thanopoulos!C41,massoutis!C41,Metro!C41)</f>
        <v>5.5</v>
      </c>
      <c r="D62" s="54">
        <f>AVERAGE(AB!D41,thanopoulos!D41,massoutis!D41,Metro!D41)</f>
        <v>5.5</v>
      </c>
      <c r="E62" s="54">
        <f>AVERAGE(AB!E41,thanopoulos!E41,massoutis!E41,Metro!E41)</f>
        <v>5.25</v>
      </c>
      <c r="F62" s="54">
        <f>AVERAGE(AB!F41,thanopoulos!F41,massoutis!F41,Metro!F41)</f>
        <v>4.75</v>
      </c>
      <c r="G62" s="54">
        <f>AVERAGE(AB!G41,thanopoulos!G41,massoutis!G41,Metro!G41)</f>
        <v>5</v>
      </c>
      <c r="I62" s="54">
        <f>AVERAGE(AB!I41,thanopoulos!I41,massoutis!I41,Metro!I41)</f>
        <v>5</v>
      </c>
      <c r="J62" s="54">
        <f>AVERAGE(AB!J41,thanopoulos!J41,massoutis!J41,Metro!J41)</f>
        <v>5</v>
      </c>
      <c r="K62" s="54">
        <f>AVERAGE(AB!K41,thanopoulos!K41,massoutis!K41,Metro!K41)</f>
        <v>5.25</v>
      </c>
      <c r="L62" s="54">
        <f>AVERAGE(AB!L41,thanopoulos!L41,massoutis!L41,Metro!L41)</f>
        <v>5.75</v>
      </c>
      <c r="M62" s="54">
        <f>AVERAGE(AB!M41,thanopoulos!M41,massoutis!M41,Metro!M41)</f>
        <v>5</v>
      </c>
      <c r="O62" s="54">
        <f>AVERAGE(AB!O41,thanopoulos!O41,massoutis!O41,Metro!O41)</f>
        <v>5.75</v>
      </c>
      <c r="P62" s="54">
        <f>AVERAGE(AB!P41,thanopoulos!P41,massoutis!P41,Metro!P41)</f>
        <v>5.5</v>
      </c>
      <c r="Q62" s="54">
        <f>AVERAGE(AB!Q41,thanopoulos!Q41,massoutis!Q41,Metro!Q41)</f>
        <v>5.5</v>
      </c>
      <c r="R62" s="54">
        <f>AVERAGE(AB!R41,thanopoulos!R41,massoutis!R41,Metro!R41)</f>
        <v>4.25</v>
      </c>
      <c r="S62" s="54">
        <f>AVERAGE(AB!S41,thanopoulos!S41,massoutis!S41,Metro!S41)</f>
        <v>4.5</v>
      </c>
      <c r="T62" s="54">
        <f>AVERAGE(AB!T41,thanopoulos!T41,massoutis!T41,Metro!T41)</f>
        <v>4.5</v>
      </c>
      <c r="U62" s="54"/>
      <c r="V62" s="54">
        <f>AVERAGE(AB!V41,thanopoulos!V41,massoutis!V41,Metro!V41)</f>
        <v>4.75</v>
      </c>
      <c r="W62" s="54">
        <f>AVERAGE(AB!W41,thanopoulos!W41,massoutis!W41,Metro!W41)</f>
        <v>6</v>
      </c>
      <c r="X62" s="54">
        <f>AVERAGE(AB!X41,thanopoulos!X41,massoutis!X41,Metro!X41)</f>
        <v>4.75</v>
      </c>
      <c r="Y62" s="54">
        <f>AVERAGE(AB!Y41,thanopoulos!Y41,massoutis!Y41,Metro!Y41)</f>
        <v>6</v>
      </c>
    </row>
    <row r="63" spans="1:25" ht="15" x14ac:dyDescent="0.25">
      <c r="A63" s="142" t="s">
        <v>50</v>
      </c>
      <c r="B63" s="143"/>
      <c r="C63" s="54">
        <f>AVERAGE(AB!C42,thanopoulos!C42,massoutis!C42,Metro!C42)</f>
        <v>6</v>
      </c>
      <c r="D63" s="54">
        <f>AVERAGE(AB!D42,thanopoulos!D42,massoutis!D42,Metro!D42)</f>
        <v>6</v>
      </c>
      <c r="E63" s="54">
        <f>AVERAGE(AB!E42,thanopoulos!E42,massoutis!E42,Metro!E42)</f>
        <v>5.666666666666667</v>
      </c>
      <c r="F63" s="54">
        <f>AVERAGE(AB!F42,thanopoulos!F42,massoutis!F42,Metro!F42)</f>
        <v>5.333333333333333</v>
      </c>
      <c r="G63" s="54">
        <f>AVERAGE(AB!G42,thanopoulos!G42,massoutis!G42,Metro!G42)</f>
        <v>6</v>
      </c>
      <c r="I63" s="54">
        <f>AVERAGE(AB!I42,thanopoulos!I42,massoutis!I42,Metro!I42)</f>
        <v>6</v>
      </c>
      <c r="J63" s="54">
        <f>AVERAGE(AB!J42,thanopoulos!J42,massoutis!J42,Metro!J42)</f>
        <v>5.333333333333333</v>
      </c>
      <c r="K63" s="54">
        <f>AVERAGE(AB!K42,thanopoulos!K42,massoutis!K42,Metro!K42)</f>
        <v>5.333333333333333</v>
      </c>
      <c r="L63" s="54">
        <f>AVERAGE(AB!L42,thanopoulos!L42,massoutis!L42,Metro!L42)</f>
        <v>5.333333333333333</v>
      </c>
      <c r="M63" s="54">
        <f>AVERAGE(AB!M42,thanopoulos!M42,massoutis!M42,Metro!M42)</f>
        <v>4.666666666666667</v>
      </c>
      <c r="O63" s="54">
        <f>AVERAGE(AB!O42,thanopoulos!O42,massoutis!O42,Metro!O42)</f>
        <v>6.333333333333333</v>
      </c>
      <c r="P63" s="54">
        <f>AVERAGE(AB!P42,thanopoulos!P42,massoutis!P42,Metro!P42)</f>
        <v>4.666666666666667</v>
      </c>
      <c r="Q63" s="54">
        <f>AVERAGE(AB!Q42,thanopoulos!Q42,massoutis!Q42,Metro!Q42)</f>
        <v>6.333333333333333</v>
      </c>
      <c r="R63" s="54">
        <f>AVERAGE(AB!R42,thanopoulos!R42,massoutis!R42,Metro!R42)</f>
        <v>6</v>
      </c>
      <c r="S63" s="54">
        <f>AVERAGE(AB!S42,thanopoulos!S42,massoutis!S42,Metro!S42)</f>
        <v>6.333333333333333</v>
      </c>
      <c r="T63" s="54">
        <f>AVERAGE(AB!T42,thanopoulos!T42,massoutis!T42,Metro!T42)</f>
        <v>6.333333333333333</v>
      </c>
      <c r="U63" s="54"/>
      <c r="V63" s="54">
        <f>AVERAGE(AB!V42,thanopoulos!V42,massoutis!V42,Metro!V42)</f>
        <v>3.3333333333333335</v>
      </c>
      <c r="W63" s="54">
        <f>AVERAGE(AB!W42,thanopoulos!W42,massoutis!W42,Metro!W42)</f>
        <v>5</v>
      </c>
      <c r="X63" s="54">
        <f>AVERAGE(AB!X42,thanopoulos!X42,massoutis!X42,Metro!X42)</f>
        <v>3</v>
      </c>
      <c r="Y63" s="54">
        <f>AVERAGE(AB!Y42,thanopoulos!Y42,massoutis!Y42,Metro!Y42)</f>
        <v>5.666666666666667</v>
      </c>
    </row>
    <row r="64" spans="1:25" ht="15" x14ac:dyDescent="0.25">
      <c r="A64" s="142" t="s">
        <v>51</v>
      </c>
      <c r="B64" s="143"/>
      <c r="C64" s="54">
        <f>AVERAGE(AB!C43,thanopoulos!C43,massoutis!C43,Metro!C43)</f>
        <v>4.666666666666667</v>
      </c>
      <c r="D64" s="54">
        <f>AVERAGE(AB!D43,thanopoulos!D43,massoutis!D43,Metro!D43)</f>
        <v>4.666666666666667</v>
      </c>
      <c r="E64" s="54">
        <f>AVERAGE(AB!E43,thanopoulos!E43,massoutis!E43,Metro!E43)</f>
        <v>5</v>
      </c>
      <c r="F64" s="54">
        <f>AVERAGE(AB!F43,thanopoulos!F43,massoutis!F43,Metro!F43)</f>
        <v>3.6666666666666665</v>
      </c>
      <c r="G64" s="54">
        <f>AVERAGE(AB!G43,thanopoulos!G43,massoutis!G43,Metro!G43)</f>
        <v>4.666666666666667</v>
      </c>
      <c r="I64" s="54">
        <f>AVERAGE(AB!I43,thanopoulos!I43,massoutis!I43,Metro!I43)</f>
        <v>5</v>
      </c>
      <c r="J64" s="54">
        <f>AVERAGE(AB!J43,thanopoulos!J43,massoutis!J43,Metro!J43)</f>
        <v>4.333333333333333</v>
      </c>
      <c r="K64" s="54">
        <f>AVERAGE(AB!K43,thanopoulos!K43,massoutis!K43,Metro!K43)</f>
        <v>4.666666666666667</v>
      </c>
      <c r="L64" s="54">
        <f>AVERAGE(AB!L43,thanopoulos!L43,massoutis!L43,Metro!L43)</f>
        <v>4.333333333333333</v>
      </c>
      <c r="M64" s="54">
        <f>AVERAGE(AB!M43,thanopoulos!M43,massoutis!M43,Metro!M43)</f>
        <v>4</v>
      </c>
      <c r="O64" s="54">
        <f>AVERAGE(AB!O43,thanopoulos!O43,massoutis!O43,Metro!O43)</f>
        <v>6</v>
      </c>
      <c r="P64" s="54">
        <f>AVERAGE(AB!P43,thanopoulos!P43,massoutis!P43,Metro!P43)</f>
        <v>3.6666666666666665</v>
      </c>
      <c r="Q64" s="54">
        <f>AVERAGE(AB!Q43,thanopoulos!Q43,massoutis!Q43,Metro!Q43)</f>
        <v>6</v>
      </c>
      <c r="R64" s="54">
        <f>AVERAGE(AB!R43,thanopoulos!R43,massoutis!R43,Metro!R43)</f>
        <v>5.666666666666667</v>
      </c>
      <c r="S64" s="54">
        <f>AVERAGE(AB!S43,thanopoulos!S43,massoutis!S43,Metro!S43)</f>
        <v>5.666666666666667</v>
      </c>
      <c r="T64" s="54">
        <f>AVERAGE(AB!T43,thanopoulos!T43,massoutis!T43,Metro!T43)</f>
        <v>6</v>
      </c>
      <c r="U64" s="54"/>
      <c r="V64" s="54">
        <f>AVERAGE(AB!V43,thanopoulos!V43,massoutis!V43,Metro!V43)</f>
        <v>2.3333333333333335</v>
      </c>
      <c r="W64" s="54">
        <f>AVERAGE(AB!W43,thanopoulos!W43,massoutis!W43,Metro!W43)</f>
        <v>4</v>
      </c>
      <c r="X64" s="54">
        <f>AVERAGE(AB!X43,thanopoulos!X43,massoutis!X43,Metro!X43)</f>
        <v>1.6666666666666667</v>
      </c>
      <c r="Y64" s="54">
        <f>AVERAGE(AB!Y43,thanopoulos!Y43,massoutis!Y43,Metro!Y43)</f>
        <v>5.333333333333333</v>
      </c>
    </row>
    <row r="65" spans="1:25" ht="15" x14ac:dyDescent="0.25">
      <c r="A65" s="142" t="s">
        <v>52</v>
      </c>
      <c r="B65" s="143"/>
      <c r="C65" s="54">
        <f>AVERAGE(AB!C44,thanopoulos!C44,massoutis!C44,Metro!C44)</f>
        <v>4</v>
      </c>
      <c r="D65" s="54">
        <f>AVERAGE(AB!D44,thanopoulos!D44,massoutis!D44,Metro!D44)</f>
        <v>4</v>
      </c>
      <c r="E65" s="54">
        <f>AVERAGE(AB!E44,thanopoulos!E44,massoutis!E44,Metro!E44)</f>
        <v>3.6666666666666665</v>
      </c>
      <c r="F65" s="54">
        <f>AVERAGE(AB!F44,thanopoulos!F44,massoutis!F44,Metro!F44)</f>
        <v>3.3333333333333335</v>
      </c>
      <c r="G65" s="54">
        <f>AVERAGE(AB!G44,thanopoulos!G44,massoutis!G44,Metro!G44)</f>
        <v>4.333333333333333</v>
      </c>
      <c r="I65" s="54">
        <f>AVERAGE(AB!I44,thanopoulos!I44,massoutis!I44,Metro!I44)</f>
        <v>4.666666666666667</v>
      </c>
      <c r="J65" s="54">
        <f>AVERAGE(AB!J44,thanopoulos!J44,massoutis!J44,Metro!J44)</f>
        <v>4.333333333333333</v>
      </c>
      <c r="K65" s="54">
        <f>AVERAGE(AB!K44,thanopoulos!K44,massoutis!K44,Metro!K44)</f>
        <v>4.666666666666667</v>
      </c>
      <c r="L65" s="54">
        <f>AVERAGE(AB!L44,thanopoulos!L44,massoutis!L44,Metro!L44)</f>
        <v>5</v>
      </c>
      <c r="M65" s="54">
        <f>AVERAGE(AB!M44,thanopoulos!M44,massoutis!M44,Metro!M44)</f>
        <v>4.666666666666667</v>
      </c>
      <c r="O65" s="54">
        <f>AVERAGE(AB!O44,thanopoulos!O44,massoutis!O44,Metro!O44)</f>
        <v>5</v>
      </c>
      <c r="P65" s="54">
        <f>AVERAGE(AB!P44,thanopoulos!P44,massoutis!P44,Metro!P44)</f>
        <v>4</v>
      </c>
      <c r="Q65" s="54">
        <f>AVERAGE(AB!Q44,thanopoulos!Q44,massoutis!Q44,Metro!Q44)</f>
        <v>6</v>
      </c>
      <c r="R65" s="54">
        <f>AVERAGE(AB!R44,thanopoulos!R44,massoutis!R44,Metro!R44)</f>
        <v>5.666666666666667</v>
      </c>
      <c r="S65" s="54">
        <f>AVERAGE(AB!S44,thanopoulos!S44,massoutis!S44,Metro!S44)</f>
        <v>6.333333333333333</v>
      </c>
      <c r="T65" s="54">
        <f>AVERAGE(AB!T44,thanopoulos!T44,massoutis!T44,Metro!T44)</f>
        <v>6</v>
      </c>
      <c r="U65" s="54"/>
      <c r="V65" s="54">
        <f>AVERAGE(AB!V44,thanopoulos!V44,massoutis!V44,Metro!V44)</f>
        <v>3</v>
      </c>
      <c r="W65" s="54">
        <f>AVERAGE(AB!W44,thanopoulos!W44,massoutis!W44,Metro!W44)</f>
        <v>4</v>
      </c>
      <c r="X65" s="54">
        <f>AVERAGE(AB!X44,thanopoulos!X44,massoutis!X44,Metro!X44)</f>
        <v>2.6666666666666665</v>
      </c>
      <c r="Y65" s="54">
        <f>AVERAGE(AB!Y44,thanopoulos!Y44,massoutis!Y44,Metro!Y44)</f>
        <v>5.666666666666667</v>
      </c>
    </row>
    <row r="66" spans="1:25" ht="15" x14ac:dyDescent="0.25">
      <c r="A66" s="142" t="s">
        <v>53</v>
      </c>
      <c r="B66" s="143"/>
      <c r="C66" s="54">
        <f>AVERAGE(AB!C45,thanopoulos!C45,massoutis!C45,Metro!C45)</f>
        <v>3.3333333333333335</v>
      </c>
      <c r="D66" s="54">
        <f>AVERAGE(AB!D45,thanopoulos!D45,massoutis!D45,Metro!D45)</f>
        <v>3.6666666666666665</v>
      </c>
      <c r="E66" s="54">
        <f>AVERAGE(AB!E45,thanopoulos!E45,massoutis!E45,Metro!E45)</f>
        <v>3.6666666666666665</v>
      </c>
      <c r="F66" s="54">
        <f>AVERAGE(AB!F45,thanopoulos!F45,massoutis!F45,Metro!F45)</f>
        <v>3.3333333333333335</v>
      </c>
      <c r="G66" s="54">
        <f>AVERAGE(AB!G45,thanopoulos!G45,massoutis!G45,Metro!G45)</f>
        <v>3.6666666666666665</v>
      </c>
      <c r="I66" s="54">
        <f>AVERAGE(AB!I45,thanopoulos!I45,massoutis!I45,Metro!I45)</f>
        <v>4.333333333333333</v>
      </c>
      <c r="J66" s="54">
        <f>AVERAGE(AB!J45,thanopoulos!J45,massoutis!J45,Metro!J45)</f>
        <v>4.333333333333333</v>
      </c>
      <c r="K66" s="54">
        <f>AVERAGE(AB!K45,thanopoulos!K45,massoutis!K45,Metro!K45)</f>
        <v>4</v>
      </c>
      <c r="L66" s="54">
        <f>AVERAGE(AB!L45,thanopoulos!L45,massoutis!L45,Metro!L45)</f>
        <v>4.666666666666667</v>
      </c>
      <c r="M66" s="54">
        <f>AVERAGE(AB!M45,thanopoulos!M45,massoutis!M45,Metro!M45)</f>
        <v>4.666666666666667</v>
      </c>
      <c r="O66" s="54">
        <f>AVERAGE(AB!O45,thanopoulos!O45,massoutis!O45,Metro!O45)</f>
        <v>5</v>
      </c>
      <c r="P66" s="54">
        <f>AVERAGE(AB!P45,thanopoulos!P45,massoutis!P45,Metro!P45)</f>
        <v>3.6666666666666665</v>
      </c>
      <c r="Q66" s="54">
        <f>AVERAGE(AB!Q45,thanopoulos!Q45,massoutis!Q45,Metro!Q45)</f>
        <v>5.666666666666667</v>
      </c>
      <c r="R66" s="54">
        <f>AVERAGE(AB!R45,thanopoulos!R45,massoutis!R45,Metro!R45)</f>
        <v>5.333333333333333</v>
      </c>
      <c r="S66" s="54">
        <f>AVERAGE(AB!S45,thanopoulos!S45,massoutis!S45,Metro!S45)</f>
        <v>6.333333333333333</v>
      </c>
      <c r="T66" s="54">
        <f>AVERAGE(AB!T45,thanopoulos!T45,massoutis!T45,Metro!T45)</f>
        <v>6</v>
      </c>
      <c r="U66" s="54"/>
      <c r="V66" s="54">
        <f>AVERAGE(AB!V45,thanopoulos!V45,massoutis!V45,Metro!V45)</f>
        <v>2.6666666666666665</v>
      </c>
      <c r="W66" s="54">
        <f>AVERAGE(AB!W45,thanopoulos!W45,massoutis!W45,Metro!W45)</f>
        <v>3.3333333333333335</v>
      </c>
      <c r="X66" s="54">
        <f>AVERAGE(AB!X45,thanopoulos!X45,massoutis!X45,Metro!X45)</f>
        <v>1.6666666666666667</v>
      </c>
      <c r="Y66" s="54">
        <f>AVERAGE(AB!Y45,thanopoulos!Y45,massoutis!Y45,Metro!Y45)</f>
        <v>5.666666666666667</v>
      </c>
    </row>
    <row r="67" spans="1:25" ht="15" x14ac:dyDescent="0.25">
      <c r="A67" s="142" t="s">
        <v>54</v>
      </c>
      <c r="B67" s="143"/>
      <c r="C67" s="54">
        <f>AVERAGE(AB!C46,thanopoulos!C46,massoutis!C46,Metro!C46)</f>
        <v>5.333333333333333</v>
      </c>
      <c r="D67" s="54">
        <f>AVERAGE(AB!D46,thanopoulos!D46,massoutis!D46,Metro!D46)</f>
        <v>5.333333333333333</v>
      </c>
      <c r="E67" s="54">
        <f>AVERAGE(AB!E46,thanopoulos!E46,massoutis!E46,Metro!E46)</f>
        <v>4.666666666666667</v>
      </c>
      <c r="F67" s="54">
        <f>AVERAGE(AB!F46,thanopoulos!F46,massoutis!F46,Metro!F46)</f>
        <v>4.333333333333333</v>
      </c>
      <c r="G67" s="54">
        <f>AVERAGE(AB!G46,thanopoulos!G46,massoutis!G46,Metro!G46)</f>
        <v>4.666666666666667</v>
      </c>
      <c r="I67" s="54">
        <f>AVERAGE(AB!I46,thanopoulos!I46,massoutis!I46,Metro!I46)</f>
        <v>5</v>
      </c>
      <c r="J67" s="54">
        <f>AVERAGE(AB!J46,thanopoulos!J46,massoutis!J46,Metro!J46)</f>
        <v>3.6666666666666665</v>
      </c>
      <c r="K67" s="54">
        <f>AVERAGE(AB!K46,thanopoulos!K46,massoutis!K46,Metro!K46)</f>
        <v>4.666666666666667</v>
      </c>
      <c r="L67" s="54">
        <f>AVERAGE(AB!L46,thanopoulos!L46,massoutis!L46,Metro!L46)</f>
        <v>5.333333333333333</v>
      </c>
      <c r="M67" s="54">
        <f>AVERAGE(AB!M46,thanopoulos!M46,massoutis!M46,Metro!M46)</f>
        <v>4</v>
      </c>
      <c r="O67" s="54">
        <f>AVERAGE(AB!O46,thanopoulos!O46,massoutis!O46,Metro!O46)</f>
        <v>5</v>
      </c>
      <c r="P67" s="54">
        <f>AVERAGE(AB!P46,thanopoulos!P46,massoutis!P46,Metro!P46)</f>
        <v>4</v>
      </c>
      <c r="Q67" s="54">
        <f>AVERAGE(AB!Q46,thanopoulos!Q46,massoutis!Q46,Metro!Q46)</f>
        <v>6</v>
      </c>
      <c r="R67" s="54">
        <f>AVERAGE(AB!R46,thanopoulos!R46,massoutis!R46,Metro!R46)</f>
        <v>5.333333333333333</v>
      </c>
      <c r="S67" s="54">
        <f>AVERAGE(AB!S46,thanopoulos!S46,massoutis!S46,Metro!S46)</f>
        <v>5.666666666666667</v>
      </c>
      <c r="T67" s="54">
        <f>AVERAGE(AB!T46,thanopoulos!T46,massoutis!T46,Metro!T46)</f>
        <v>5.666666666666667</v>
      </c>
      <c r="U67" s="54"/>
      <c r="V67" s="54">
        <f>AVERAGE(AB!V46,thanopoulos!V46,massoutis!V46,Metro!V46)</f>
        <v>3.3333333333333335</v>
      </c>
      <c r="W67" s="54">
        <f>AVERAGE(AB!W46,thanopoulos!W46,massoutis!W46,Metro!W46)</f>
        <v>5.333333333333333</v>
      </c>
      <c r="X67" s="54">
        <f>AVERAGE(AB!X46,thanopoulos!X46,massoutis!X46,Metro!X46)</f>
        <v>3.3333333333333335</v>
      </c>
      <c r="Y67" s="54">
        <f>AVERAGE(AB!Y46,thanopoulos!Y46,massoutis!Y46,Metro!Y46)</f>
        <v>6.333333333333333</v>
      </c>
    </row>
    <row r="68" spans="1:25" ht="15" x14ac:dyDescent="0.25">
      <c r="A68" s="142" t="s">
        <v>94</v>
      </c>
      <c r="B68" s="143"/>
      <c r="C68" s="54">
        <f>AVERAGE(AB!C47,thanopoulos!C47,massoutis!C47,Metro!C47)</f>
        <v>5</v>
      </c>
      <c r="D68" s="54">
        <f>AVERAGE(AB!D47,thanopoulos!D47,massoutis!D47,Metro!D47)</f>
        <v>5</v>
      </c>
      <c r="E68" s="54">
        <f>AVERAGE(AB!E47,thanopoulos!E47,massoutis!E47,Metro!E47)</f>
        <v>4.666666666666667</v>
      </c>
      <c r="F68" s="54">
        <f>AVERAGE(AB!F47,thanopoulos!F47,massoutis!F47,Metro!F47)</f>
        <v>4.666666666666667</v>
      </c>
      <c r="G68" s="54">
        <f>AVERAGE(AB!G47,thanopoulos!G47,massoutis!G47,Metro!G47)</f>
        <v>5.333333333333333</v>
      </c>
      <c r="I68" s="54">
        <f>AVERAGE(AB!I47,thanopoulos!I47,massoutis!I47,Metro!I47)</f>
        <v>5.333333333333333</v>
      </c>
      <c r="J68" s="54">
        <f>AVERAGE(AB!J47,thanopoulos!J47,massoutis!J47,Metro!J47)</f>
        <v>4</v>
      </c>
      <c r="K68" s="54">
        <f>AVERAGE(AB!K47,thanopoulos!K47,massoutis!K47,Metro!K47)</f>
        <v>5</v>
      </c>
      <c r="L68" s="54">
        <f>AVERAGE(AB!L47,thanopoulos!L47,massoutis!L47,Metro!L47)</f>
        <v>5</v>
      </c>
      <c r="M68" s="54">
        <f>AVERAGE(AB!M47,thanopoulos!M47,massoutis!M47,Metro!M47)</f>
        <v>4</v>
      </c>
      <c r="O68" s="54">
        <f>AVERAGE(AB!O47,thanopoulos!O47,massoutis!O47,Metro!O47)</f>
        <v>5</v>
      </c>
      <c r="P68" s="54">
        <f>AVERAGE(AB!P47,thanopoulos!P47,massoutis!P47,Metro!P47)</f>
        <v>4.666666666666667</v>
      </c>
      <c r="Q68" s="54">
        <f>AVERAGE(AB!Q47,thanopoulos!Q47,massoutis!Q47,Metro!Q47)</f>
        <v>6</v>
      </c>
      <c r="R68" s="54">
        <f>AVERAGE(AB!R47,thanopoulos!R47,massoutis!R47,Metro!R47)</f>
        <v>5.333333333333333</v>
      </c>
      <c r="S68" s="54">
        <f>AVERAGE(AB!S47,thanopoulos!S47,massoutis!S47,Metro!S47)</f>
        <v>6</v>
      </c>
      <c r="T68" s="54">
        <f>AVERAGE(AB!T47,thanopoulos!T47,massoutis!T47,Metro!T47)</f>
        <v>5.666666666666667</v>
      </c>
      <c r="U68" s="54"/>
      <c r="V68" s="54">
        <f>AVERAGE(AB!V47,thanopoulos!V47,massoutis!V47,Metro!V47)</f>
        <v>3.3333333333333335</v>
      </c>
      <c r="W68" s="54">
        <f>AVERAGE(AB!W47,thanopoulos!W47,massoutis!W47,Metro!W47)</f>
        <v>4.666666666666667</v>
      </c>
      <c r="X68" s="54">
        <f>AVERAGE(AB!X47,thanopoulos!X47,massoutis!X47,Metro!X47)</f>
        <v>2.6666666666666665</v>
      </c>
      <c r="Y68" s="54">
        <f>AVERAGE(AB!Y47,thanopoulos!Y47,massoutis!Y47,Metro!Y47)</f>
        <v>6.666666666666667</v>
      </c>
    </row>
    <row r="69" spans="1:25" ht="15" x14ac:dyDescent="0.25">
      <c r="A69" s="142" t="s">
        <v>55</v>
      </c>
      <c r="B69" s="143"/>
      <c r="C69" s="54">
        <f>AVERAGE(AB!C48,thanopoulos!C48,massoutis!C48,Metro!C48)</f>
        <v>4.75</v>
      </c>
      <c r="D69" s="54">
        <f>AVERAGE(AB!D48,thanopoulos!D48,massoutis!D48,Metro!D48)</f>
        <v>4.5</v>
      </c>
      <c r="E69" s="54">
        <f>AVERAGE(AB!E48,thanopoulos!E48,massoutis!E48,Metro!E48)</f>
        <v>4</v>
      </c>
      <c r="F69" s="54">
        <f>AVERAGE(AB!F48,thanopoulos!F48,massoutis!F48,Metro!F48)</f>
        <v>4</v>
      </c>
      <c r="G69" s="54">
        <f>AVERAGE(AB!G48,thanopoulos!G48,massoutis!G48,Metro!G48)</f>
        <v>4</v>
      </c>
      <c r="I69" s="54">
        <f>AVERAGE(AB!I48,thanopoulos!I48,massoutis!I48,Metro!I48)</f>
        <v>4.75</v>
      </c>
      <c r="J69" s="54">
        <f>AVERAGE(AB!J48,thanopoulos!J48,massoutis!J48,Metro!J48)</f>
        <v>3.25</v>
      </c>
      <c r="K69" s="54">
        <f>AVERAGE(AB!K48,thanopoulos!K48,massoutis!K48,Metro!K48)</f>
        <v>4</v>
      </c>
      <c r="L69" s="54">
        <f>AVERAGE(AB!L48,thanopoulos!L48,massoutis!L48,Metro!L48)</f>
        <v>4.75</v>
      </c>
      <c r="M69" s="54">
        <f>AVERAGE(AB!M48,thanopoulos!M48,massoutis!M48,Metro!M48)</f>
        <v>3.25</v>
      </c>
      <c r="O69" s="54">
        <f>AVERAGE(AB!O48,thanopoulos!O48,massoutis!O48,Metro!O48)</f>
        <v>4.5</v>
      </c>
      <c r="P69" s="54">
        <f>AVERAGE(AB!P48,thanopoulos!P48,massoutis!P48,Metro!P48)</f>
        <v>3.75</v>
      </c>
      <c r="Q69" s="54">
        <f>AVERAGE(AB!Q48,thanopoulos!Q48,massoutis!Q48,Metro!Q48)</f>
        <v>4.75</v>
      </c>
      <c r="R69" s="54">
        <f>AVERAGE(AB!R48,thanopoulos!R48,massoutis!R48,Metro!R48)</f>
        <v>5</v>
      </c>
      <c r="S69" s="54">
        <f>AVERAGE(AB!S48,thanopoulos!S48,massoutis!S48,Metro!S48)</f>
        <v>5</v>
      </c>
      <c r="T69" s="54">
        <f>AVERAGE(AB!T48,thanopoulos!T48,massoutis!T48,Metro!T48)</f>
        <v>5.5</v>
      </c>
      <c r="U69" s="54"/>
      <c r="V69" s="54">
        <f>AVERAGE(AB!V48,thanopoulos!V48,massoutis!V48,Metro!V48)</f>
        <v>5.25</v>
      </c>
      <c r="W69" s="54">
        <f>AVERAGE(AB!W48,thanopoulos!W48,massoutis!W48,Metro!W48)</f>
        <v>3.25</v>
      </c>
      <c r="X69" s="54">
        <f>AVERAGE(AB!X48,thanopoulos!X48,massoutis!X48,Metro!X48)</f>
        <v>4.75</v>
      </c>
      <c r="Y69" s="54">
        <f>AVERAGE(AB!Y48,thanopoulos!Y48,massoutis!Y48,Metro!Y48)</f>
        <v>4.75</v>
      </c>
    </row>
    <row r="70" spans="1:25" ht="15" x14ac:dyDescent="0.25">
      <c r="A70" s="142" t="s">
        <v>56</v>
      </c>
      <c r="B70" s="143"/>
      <c r="C70" s="54">
        <f>AVERAGE(AB!C49,thanopoulos!C49,massoutis!C49,Metro!C49)</f>
        <v>3.75</v>
      </c>
      <c r="D70" s="54">
        <f>AVERAGE(AB!D49,thanopoulos!D49,massoutis!D49,Metro!D49)</f>
        <v>4</v>
      </c>
      <c r="E70" s="54">
        <f>AVERAGE(AB!E49,thanopoulos!E49,massoutis!E49,Metro!E49)</f>
        <v>3.5</v>
      </c>
      <c r="F70" s="54">
        <f>AVERAGE(AB!F49,thanopoulos!F49,massoutis!F49,Metro!F49)</f>
        <v>3.5</v>
      </c>
      <c r="G70" s="54">
        <f>AVERAGE(AB!G49,thanopoulos!G49,massoutis!G49,Metro!G49)</f>
        <v>3.5</v>
      </c>
      <c r="I70" s="54">
        <f>AVERAGE(AB!I49,thanopoulos!I49,massoutis!I49,Metro!I49)</f>
        <v>4.75</v>
      </c>
      <c r="J70" s="54">
        <f>AVERAGE(AB!J49,thanopoulos!J49,massoutis!J49,Metro!J49)</f>
        <v>3.5</v>
      </c>
      <c r="K70" s="54">
        <f>AVERAGE(AB!K49,thanopoulos!K49,massoutis!K49,Metro!K49)</f>
        <v>4.25</v>
      </c>
      <c r="L70" s="54">
        <f>AVERAGE(AB!L49,thanopoulos!L49,massoutis!L49,Metro!L49)</f>
        <v>4.75</v>
      </c>
      <c r="M70" s="54">
        <f>AVERAGE(AB!M49,thanopoulos!M49,massoutis!M49,Metro!M49)</f>
        <v>3.5</v>
      </c>
      <c r="O70" s="54">
        <f>AVERAGE(AB!O49,thanopoulos!O49,massoutis!O49,Metro!O49)</f>
        <v>4.5</v>
      </c>
      <c r="P70" s="54">
        <f>AVERAGE(AB!P49,thanopoulos!P49,massoutis!P49,Metro!P49)</f>
        <v>3.25</v>
      </c>
      <c r="Q70" s="54">
        <f>AVERAGE(AB!Q49,thanopoulos!Q49,massoutis!Q49,Metro!Q49)</f>
        <v>5</v>
      </c>
      <c r="R70" s="54">
        <f>AVERAGE(AB!R49,thanopoulos!R49,massoutis!R49,Metro!R49)</f>
        <v>5</v>
      </c>
      <c r="S70" s="54">
        <f>AVERAGE(AB!S49,thanopoulos!S49,massoutis!S49,Metro!S49)</f>
        <v>5</v>
      </c>
      <c r="T70" s="54">
        <f>AVERAGE(AB!T49,thanopoulos!T49,massoutis!T49,Metro!T49)</f>
        <v>5.75</v>
      </c>
      <c r="U70" s="54"/>
      <c r="V70" s="54">
        <f>AVERAGE(AB!V49,thanopoulos!V49,massoutis!V49,Metro!V49)</f>
        <v>4.5</v>
      </c>
      <c r="W70" s="54">
        <f>AVERAGE(AB!W49,thanopoulos!W49,massoutis!W49,Metro!W49)</f>
        <v>3.5</v>
      </c>
      <c r="X70" s="54">
        <f>AVERAGE(AB!X49,thanopoulos!X49,massoutis!X49,Metro!X49)</f>
        <v>3.75</v>
      </c>
      <c r="Y70" s="54">
        <f>AVERAGE(AB!Y49,thanopoulos!Y49,massoutis!Y49,Metro!Y49)</f>
        <v>4.75</v>
      </c>
    </row>
    <row r="71" spans="1:25" ht="15" x14ac:dyDescent="0.25">
      <c r="A71" s="144" t="s">
        <v>57</v>
      </c>
      <c r="B71" s="145"/>
      <c r="C71" s="54">
        <f>AVERAGE(AB!C50,thanopoulos!C50,massoutis!C50,Metro!C50)</f>
        <v>6</v>
      </c>
      <c r="D71" s="54">
        <f>AVERAGE(AB!D50,thanopoulos!D50,massoutis!D50,Metro!D50)</f>
        <v>5.25</v>
      </c>
      <c r="E71" s="54">
        <f>AVERAGE(AB!E50,thanopoulos!E50,massoutis!E50,Metro!E50)</f>
        <v>4.75</v>
      </c>
      <c r="F71" s="54">
        <f>AVERAGE(AB!F50,thanopoulos!F50,massoutis!F50,Metro!F50)</f>
        <v>4.25</v>
      </c>
      <c r="G71" s="54">
        <f>AVERAGE(AB!G50,thanopoulos!G50,massoutis!G50,Metro!G50)</f>
        <v>4.25</v>
      </c>
      <c r="I71" s="54">
        <f>AVERAGE(AB!I50,thanopoulos!I50,massoutis!I50,Metro!I50)</f>
        <v>4.75</v>
      </c>
      <c r="J71" s="54">
        <f>AVERAGE(AB!J50,thanopoulos!J50,massoutis!J50,Metro!J50)</f>
        <v>5</v>
      </c>
      <c r="K71" s="54">
        <f>AVERAGE(AB!K50,thanopoulos!K50,massoutis!K50,Metro!K50)</f>
        <v>4.75</v>
      </c>
      <c r="L71" s="54">
        <f>AVERAGE(AB!L50,thanopoulos!L50,massoutis!L50,Metro!L50)</f>
        <v>6</v>
      </c>
      <c r="M71" s="54">
        <f>AVERAGE(AB!M50,thanopoulos!M50,massoutis!M50,Metro!M50)</f>
        <v>5</v>
      </c>
      <c r="O71" s="54">
        <f>AVERAGE(AB!O50,thanopoulos!O50,massoutis!O50,Metro!O50)</f>
        <v>5</v>
      </c>
      <c r="P71" s="54">
        <f>AVERAGE(AB!P50,thanopoulos!P50,massoutis!P50,Metro!P50)</f>
        <v>5</v>
      </c>
      <c r="Q71" s="54">
        <f>AVERAGE(AB!Q50,thanopoulos!Q50,massoutis!Q50,Metro!Q50)</f>
        <v>5</v>
      </c>
      <c r="R71" s="54">
        <f>AVERAGE(AB!R50,thanopoulos!R50,massoutis!R50,Metro!R50)</f>
        <v>4.25</v>
      </c>
      <c r="S71" s="54">
        <f>AVERAGE(AB!S50,thanopoulos!S50,massoutis!S50,Metro!S50)</f>
        <v>4</v>
      </c>
      <c r="T71" s="54">
        <f>AVERAGE(AB!T50,thanopoulos!T50,massoutis!T50,Metro!T50)</f>
        <v>4.25</v>
      </c>
      <c r="U71" s="54"/>
      <c r="V71" s="54">
        <f>AVERAGE(AB!V50,thanopoulos!V50,massoutis!V50,Metro!V50)</f>
        <v>4.25</v>
      </c>
      <c r="W71" s="54">
        <f>AVERAGE(AB!W50,thanopoulos!W50,massoutis!W50,Metro!W50)</f>
        <v>4.75</v>
      </c>
      <c r="X71" s="54">
        <f>AVERAGE(AB!X50,thanopoulos!X50,massoutis!X50,Metro!X50)</f>
        <v>4</v>
      </c>
      <c r="Y71" s="54">
        <f>AVERAGE(AB!Y50,thanopoulos!Y50,massoutis!Y50,Metro!Y50)</f>
        <v>5</v>
      </c>
    </row>
    <row r="77" spans="1:25" ht="17.399999999999999" x14ac:dyDescent="0.3">
      <c r="A77" s="63" t="s">
        <v>100</v>
      </c>
    </row>
    <row r="78" spans="1:25" ht="15" x14ac:dyDescent="0.25">
      <c r="A78" s="140" t="s">
        <v>43</v>
      </c>
      <c r="B78" s="141"/>
      <c r="C78" s="16">
        <f>AVERAGE(mdlz!C35,BDF!C35)</f>
        <v>6</v>
      </c>
      <c r="D78" s="16">
        <f>AVERAGE(mdlz!D35,BDF!D35)</f>
        <v>5</v>
      </c>
      <c r="E78" s="16">
        <f>AVERAGE(mdlz!E35,BDF!E35)</f>
        <v>5.5</v>
      </c>
      <c r="F78" s="16">
        <f>AVERAGE(mdlz!F35,BDF!F35)</f>
        <v>6</v>
      </c>
      <c r="G78" s="16">
        <f>AVERAGE(mdlz!G35,BDF!G35)</f>
        <v>6</v>
      </c>
      <c r="I78" s="16">
        <f>AVERAGE(mdlz!I35,BDF!I35)</f>
        <v>5</v>
      </c>
      <c r="J78" s="16">
        <f>AVERAGE(mdlz!J35,BDF!J35)</f>
        <v>4</v>
      </c>
      <c r="K78" s="16">
        <f>AVERAGE(mdlz!K35,BDF!K35)</f>
        <v>4.5</v>
      </c>
      <c r="L78" s="16">
        <f>AVERAGE(mdlz!L35,BDF!L35)</f>
        <v>5.5</v>
      </c>
      <c r="M78" s="16">
        <f>AVERAGE(mdlz!M35,BDF!M35)</f>
        <v>5.5</v>
      </c>
      <c r="O78" s="16">
        <f>AVERAGE(mdlz!O35,BDF!O35)</f>
        <v>3.5</v>
      </c>
      <c r="P78" s="16">
        <f>AVERAGE(mdlz!P35,BDF!P35)</f>
        <v>4</v>
      </c>
      <c r="Q78" s="16">
        <f>AVERAGE(mdlz!Q35,BDF!Q35)</f>
        <v>3.5</v>
      </c>
      <c r="R78" s="16">
        <f>AVERAGE(mdlz!R35,BDF!R35)</f>
        <v>3.5</v>
      </c>
      <c r="S78" s="16">
        <f>AVERAGE(mdlz!S35,BDF!S35)</f>
        <v>3.5</v>
      </c>
      <c r="T78" s="16">
        <f>AVERAGE(mdlz!T35,BDF!T35)</f>
        <v>3.5</v>
      </c>
      <c r="V78" s="16">
        <f>AVERAGE(mdlz!V35,BDF!V35)</f>
        <v>4</v>
      </c>
      <c r="W78" s="16">
        <f>AVERAGE(mdlz!W35,BDF!W35)</f>
        <v>4.5</v>
      </c>
      <c r="X78" s="16">
        <f>AVERAGE(mdlz!X35,BDF!X35)</f>
        <v>5</v>
      </c>
      <c r="Y78" s="16">
        <f>AVERAGE(mdlz!Y35,BDF!Y35)</f>
        <v>4.5</v>
      </c>
    </row>
    <row r="79" spans="1:25" ht="15" x14ac:dyDescent="0.25">
      <c r="A79" s="142" t="s">
        <v>44</v>
      </c>
      <c r="B79" s="143"/>
      <c r="C79" s="16">
        <f>AVERAGE(mdlz!C36,BDF!C36)</f>
        <v>6</v>
      </c>
      <c r="D79" s="16">
        <f>AVERAGE(mdlz!D36,BDF!D36)</f>
        <v>5</v>
      </c>
      <c r="E79" s="16">
        <f>AVERAGE(mdlz!E36,BDF!E36)</f>
        <v>5.5</v>
      </c>
      <c r="F79" s="16">
        <f>AVERAGE(mdlz!F36,BDF!F36)</f>
        <v>5</v>
      </c>
      <c r="G79" s="16">
        <f>AVERAGE(mdlz!G36,BDF!G36)</f>
        <v>5</v>
      </c>
      <c r="I79" s="16">
        <f>AVERAGE(mdlz!I36,BDF!I36)</f>
        <v>5.5</v>
      </c>
      <c r="J79" s="16">
        <f>AVERAGE(mdlz!J36,BDF!J36)</f>
        <v>5</v>
      </c>
      <c r="K79" s="16">
        <f>AVERAGE(mdlz!K36,BDF!K36)</f>
        <v>6</v>
      </c>
      <c r="L79" s="16">
        <f>AVERAGE(mdlz!L36,BDF!L36)</f>
        <v>5.5</v>
      </c>
      <c r="M79" s="16">
        <f>AVERAGE(mdlz!M36,BDF!M36)</f>
        <v>6.5</v>
      </c>
      <c r="O79" s="16">
        <f>AVERAGE(mdlz!O36,BDF!O36)</f>
        <v>3.5</v>
      </c>
      <c r="P79" s="16">
        <f>AVERAGE(mdlz!P36,BDF!P36)</f>
        <v>3</v>
      </c>
      <c r="Q79" s="16">
        <f>AVERAGE(mdlz!Q36,BDF!Q36)</f>
        <v>3.5</v>
      </c>
      <c r="R79" s="16">
        <f>AVERAGE(mdlz!R36,BDF!R36)</f>
        <v>3.5</v>
      </c>
      <c r="S79" s="16">
        <f>AVERAGE(mdlz!S36,BDF!S36)</f>
        <v>3.5</v>
      </c>
      <c r="T79" s="16">
        <f>AVERAGE(mdlz!T36,BDF!T36)</f>
        <v>3.5</v>
      </c>
      <c r="V79" s="16">
        <f>AVERAGE(mdlz!V36,BDF!V36)</f>
        <v>4</v>
      </c>
      <c r="W79" s="16">
        <f>AVERAGE(mdlz!W36,BDF!W36)</f>
        <v>4.5</v>
      </c>
      <c r="X79" s="16">
        <f>AVERAGE(mdlz!X36,BDF!X36)</f>
        <v>5.5</v>
      </c>
      <c r="Y79" s="16">
        <f>AVERAGE(mdlz!Y36,BDF!Y36)</f>
        <v>3.5</v>
      </c>
    </row>
    <row r="80" spans="1:25" ht="15" x14ac:dyDescent="0.25">
      <c r="A80" s="142" t="s">
        <v>45</v>
      </c>
      <c r="B80" s="143"/>
      <c r="C80" s="16">
        <f>AVERAGE(mdlz!C37,BDF!C37)</f>
        <v>6</v>
      </c>
      <c r="D80" s="16">
        <f>AVERAGE(mdlz!D37,BDF!D37)</f>
        <v>5</v>
      </c>
      <c r="E80" s="16">
        <f>AVERAGE(mdlz!E37,BDF!E37)</f>
        <v>4.5</v>
      </c>
      <c r="F80" s="16">
        <f>AVERAGE(mdlz!F37,BDF!F37)</f>
        <v>4.5</v>
      </c>
      <c r="G80" s="16">
        <f>AVERAGE(mdlz!G37,BDF!G37)</f>
        <v>4</v>
      </c>
      <c r="I80" s="16">
        <f>AVERAGE(mdlz!I37,BDF!I37)</f>
        <v>6</v>
      </c>
      <c r="J80" s="16">
        <f>AVERAGE(mdlz!J37,BDF!J37)</f>
        <v>5.5</v>
      </c>
      <c r="K80" s="16">
        <f>AVERAGE(mdlz!K37,BDF!K37)</f>
        <v>6</v>
      </c>
      <c r="L80" s="16">
        <f>AVERAGE(mdlz!L37,BDF!L37)</f>
        <v>5</v>
      </c>
      <c r="M80" s="16">
        <f>AVERAGE(mdlz!M37,BDF!M37)</f>
        <v>6</v>
      </c>
      <c r="O80" s="16">
        <f>AVERAGE(mdlz!O37,BDF!O37)</f>
        <v>3.5</v>
      </c>
      <c r="P80" s="16">
        <f>AVERAGE(mdlz!P37,BDF!P37)</f>
        <v>3</v>
      </c>
      <c r="Q80" s="16">
        <f>AVERAGE(mdlz!Q37,BDF!Q37)</f>
        <v>3.5</v>
      </c>
      <c r="R80" s="16">
        <f>AVERAGE(mdlz!R37,BDF!R37)</f>
        <v>3.5</v>
      </c>
      <c r="S80" s="16">
        <f>AVERAGE(mdlz!S37,BDF!S37)</f>
        <v>3.5</v>
      </c>
      <c r="T80" s="16">
        <f>AVERAGE(mdlz!T37,BDF!T37)</f>
        <v>3.5</v>
      </c>
      <c r="V80" s="16">
        <f>AVERAGE(mdlz!V37,BDF!V37)</f>
        <v>4.5</v>
      </c>
      <c r="W80" s="16">
        <f>AVERAGE(mdlz!W37,BDF!W37)</f>
        <v>4.5</v>
      </c>
      <c r="X80" s="16">
        <f>AVERAGE(mdlz!X37,BDF!X37)</f>
        <v>5.5</v>
      </c>
      <c r="Y80" s="16">
        <f>AVERAGE(mdlz!Y37,BDF!Y37)</f>
        <v>3.5</v>
      </c>
    </row>
    <row r="81" spans="1:25" ht="15" x14ac:dyDescent="0.25">
      <c r="A81" s="44" t="s">
        <v>46</v>
      </c>
      <c r="B81" s="45"/>
      <c r="C81" s="16">
        <f>AVERAGE(mdlz!C38,BDF!C38)</f>
        <v>6</v>
      </c>
      <c r="D81" s="16">
        <f>AVERAGE(mdlz!D38,BDF!D38)</f>
        <v>5</v>
      </c>
      <c r="E81" s="16">
        <f>AVERAGE(mdlz!E38,BDF!E38)</f>
        <v>5.5</v>
      </c>
      <c r="F81" s="16">
        <f>AVERAGE(mdlz!F38,BDF!F38)</f>
        <v>5.5</v>
      </c>
      <c r="G81" s="16">
        <f>AVERAGE(mdlz!G38,BDF!G38)</f>
        <v>4.5</v>
      </c>
      <c r="I81" s="16">
        <f>AVERAGE(mdlz!I38,BDF!I38)</f>
        <v>5</v>
      </c>
      <c r="J81" s="16">
        <f>AVERAGE(mdlz!J38,BDF!J38)</f>
        <v>4.5</v>
      </c>
      <c r="K81" s="16">
        <f>AVERAGE(mdlz!K38,BDF!K38)</f>
        <v>4</v>
      </c>
      <c r="L81" s="16">
        <f>AVERAGE(mdlz!L38,BDF!L38)</f>
        <v>4.5</v>
      </c>
      <c r="M81" s="16">
        <f>AVERAGE(mdlz!M38,BDF!M38)</f>
        <v>5</v>
      </c>
      <c r="O81" s="16">
        <f>AVERAGE(mdlz!O38,BDF!O38)</f>
        <v>3.5</v>
      </c>
      <c r="P81" s="16">
        <f>AVERAGE(mdlz!P38,BDF!P38)</f>
        <v>2</v>
      </c>
      <c r="Q81" s="16">
        <f>AVERAGE(mdlz!Q38,BDF!Q38)</f>
        <v>3.5</v>
      </c>
      <c r="R81" s="16">
        <f>AVERAGE(mdlz!R38,BDF!R38)</f>
        <v>3.5</v>
      </c>
      <c r="S81" s="16">
        <f>AVERAGE(mdlz!S38,BDF!S38)</f>
        <v>4.5</v>
      </c>
      <c r="T81" s="16">
        <f>AVERAGE(mdlz!T38,BDF!T38)</f>
        <v>4.5</v>
      </c>
      <c r="V81" s="16">
        <f>AVERAGE(mdlz!V38,BDF!V38)</f>
        <v>3.5</v>
      </c>
      <c r="W81" s="16">
        <f>AVERAGE(mdlz!W38,BDF!W38)</f>
        <v>3.5</v>
      </c>
      <c r="X81" s="16">
        <f>AVERAGE(mdlz!X38,BDF!X38)</f>
        <v>5</v>
      </c>
      <c r="Y81" s="16">
        <f>AVERAGE(mdlz!Y38,BDF!Y38)</f>
        <v>3.5</v>
      </c>
    </row>
    <row r="82" spans="1:25" ht="15" x14ac:dyDescent="0.25">
      <c r="A82" s="142" t="s">
        <v>47</v>
      </c>
      <c r="B82" s="143"/>
      <c r="C82" s="16">
        <f>AVERAGE(mdlz!C39,BDF!C39)</f>
        <v>6</v>
      </c>
      <c r="D82" s="16">
        <f>AVERAGE(mdlz!D39,BDF!D39)</f>
        <v>5</v>
      </c>
      <c r="E82" s="16">
        <f>AVERAGE(mdlz!E39,BDF!E39)</f>
        <v>5.5</v>
      </c>
      <c r="F82" s="16">
        <f>AVERAGE(mdlz!F39,BDF!F39)</f>
        <v>5</v>
      </c>
      <c r="G82" s="16">
        <f>AVERAGE(mdlz!G39,BDF!G39)</f>
        <v>4.5</v>
      </c>
      <c r="I82" s="16">
        <f>AVERAGE(mdlz!I39,BDF!I39)</f>
        <v>5.5</v>
      </c>
      <c r="J82" s="16">
        <f>AVERAGE(mdlz!J39,BDF!J39)</f>
        <v>5</v>
      </c>
      <c r="K82" s="16">
        <f>AVERAGE(mdlz!K39,BDF!K39)</f>
        <v>5.5</v>
      </c>
      <c r="L82" s="16">
        <f>AVERAGE(mdlz!L39,BDF!L39)</f>
        <v>4.5</v>
      </c>
      <c r="M82" s="16">
        <f>AVERAGE(mdlz!M39,BDF!M39)</f>
        <v>5.5</v>
      </c>
      <c r="O82" s="16">
        <f>AVERAGE(mdlz!O39,BDF!O39)</f>
        <v>3.5</v>
      </c>
      <c r="P82" s="16">
        <f>AVERAGE(mdlz!P39,BDF!P39)</f>
        <v>2</v>
      </c>
      <c r="Q82" s="16">
        <f>AVERAGE(mdlz!Q39,BDF!Q39)</f>
        <v>3.5</v>
      </c>
      <c r="R82" s="16">
        <f>AVERAGE(mdlz!R39,BDF!R39)</f>
        <v>3.5</v>
      </c>
      <c r="S82" s="16">
        <f>AVERAGE(mdlz!S39,BDF!S39)</f>
        <v>4.5</v>
      </c>
      <c r="T82" s="16">
        <f>AVERAGE(mdlz!T39,BDF!T39)</f>
        <v>4.5</v>
      </c>
      <c r="V82" s="16">
        <f>AVERAGE(mdlz!V39,BDF!V39)</f>
        <v>4</v>
      </c>
      <c r="W82" s="16">
        <f>AVERAGE(mdlz!W39,BDF!W39)</f>
        <v>3.5</v>
      </c>
      <c r="X82" s="16">
        <f>AVERAGE(mdlz!X39,BDF!X39)</f>
        <v>5.5</v>
      </c>
      <c r="Y82" s="16">
        <f>AVERAGE(mdlz!Y39,BDF!Y39)</f>
        <v>3.5</v>
      </c>
    </row>
    <row r="83" spans="1:25" ht="15" x14ac:dyDescent="0.25">
      <c r="A83" s="142" t="s">
        <v>48</v>
      </c>
      <c r="B83" s="143"/>
      <c r="C83" s="16">
        <f>AVERAGE(mdlz!C40,BDF!C40)</f>
        <v>6</v>
      </c>
      <c r="D83" s="16">
        <f>AVERAGE(mdlz!D40,BDF!D40)</f>
        <v>5</v>
      </c>
      <c r="E83" s="16">
        <f>AVERAGE(mdlz!E40,BDF!E40)</f>
        <v>5.5</v>
      </c>
      <c r="F83" s="16">
        <f>AVERAGE(mdlz!F40,BDF!F40)</f>
        <v>6</v>
      </c>
      <c r="G83" s="16">
        <f>AVERAGE(mdlz!G40,BDF!G40)</f>
        <v>6</v>
      </c>
      <c r="I83" s="16">
        <f>AVERAGE(mdlz!I40,BDF!I40)</f>
        <v>4.5</v>
      </c>
      <c r="J83" s="16">
        <f>AVERAGE(mdlz!J40,BDF!J40)</f>
        <v>5</v>
      </c>
      <c r="K83" s="16">
        <f>AVERAGE(mdlz!K40,BDF!K40)</f>
        <v>4.5</v>
      </c>
      <c r="L83" s="16">
        <f>AVERAGE(mdlz!L40,BDF!L40)</f>
        <v>5</v>
      </c>
      <c r="M83" s="16">
        <f>AVERAGE(mdlz!M40,BDF!M40)</f>
        <v>6.5</v>
      </c>
      <c r="O83" s="16">
        <f>AVERAGE(mdlz!O40,BDF!O40)</f>
        <v>3.5</v>
      </c>
      <c r="P83" s="16">
        <f>AVERAGE(mdlz!P40,BDF!P40)</f>
        <v>3</v>
      </c>
      <c r="Q83" s="16">
        <f>AVERAGE(mdlz!Q40,BDF!Q40)</f>
        <v>3.5</v>
      </c>
      <c r="R83" s="16">
        <f>AVERAGE(mdlz!R40,BDF!R40)</f>
        <v>3.5</v>
      </c>
      <c r="S83" s="16">
        <f>AVERAGE(mdlz!S40,BDF!S40)</f>
        <v>4.5</v>
      </c>
      <c r="T83" s="16">
        <f>AVERAGE(mdlz!T40,BDF!T40)</f>
        <v>4.5</v>
      </c>
      <c r="V83" s="16">
        <f>AVERAGE(mdlz!V40,BDF!V40)</f>
        <v>6</v>
      </c>
      <c r="W83" s="16">
        <f>AVERAGE(mdlz!W40,BDF!W40)</f>
        <v>7</v>
      </c>
      <c r="X83" s="16">
        <f>AVERAGE(mdlz!X40,BDF!X40)</f>
        <v>6</v>
      </c>
      <c r="Y83" s="16">
        <f>AVERAGE(mdlz!Y40,BDF!Y40)</f>
        <v>6.5</v>
      </c>
    </row>
    <row r="84" spans="1:25" ht="15" x14ac:dyDescent="0.25">
      <c r="A84" s="142" t="s">
        <v>49</v>
      </c>
      <c r="B84" s="143"/>
      <c r="C84" s="16">
        <f>AVERAGE(mdlz!C41,BDF!C41)</f>
        <v>6</v>
      </c>
      <c r="D84" s="16">
        <f>AVERAGE(mdlz!D41,BDF!D41)</f>
        <v>5</v>
      </c>
      <c r="E84" s="16">
        <f>AVERAGE(mdlz!E41,BDF!E41)</f>
        <v>5.5</v>
      </c>
      <c r="F84" s="16">
        <f>AVERAGE(mdlz!F41,BDF!F41)</f>
        <v>6</v>
      </c>
      <c r="G84" s="16">
        <f>AVERAGE(mdlz!G41,BDF!G41)</f>
        <v>6</v>
      </c>
      <c r="I84" s="16">
        <f>AVERAGE(mdlz!I41,BDF!I41)</f>
        <v>4.5</v>
      </c>
      <c r="J84" s="16">
        <f>AVERAGE(mdlz!J41,BDF!J41)</f>
        <v>4.5</v>
      </c>
      <c r="K84" s="16">
        <f>AVERAGE(mdlz!K41,BDF!K41)</f>
        <v>4</v>
      </c>
      <c r="L84" s="16">
        <f>AVERAGE(mdlz!L41,BDF!L41)</f>
        <v>5.5</v>
      </c>
      <c r="M84" s="16">
        <f>AVERAGE(mdlz!M41,BDF!M41)</f>
        <v>6.5</v>
      </c>
      <c r="O84" s="16">
        <f>AVERAGE(mdlz!O41,BDF!O41)</f>
        <v>3.5</v>
      </c>
      <c r="P84" s="16">
        <f>AVERAGE(mdlz!P41,BDF!P41)</f>
        <v>3</v>
      </c>
      <c r="Q84" s="16">
        <f>AVERAGE(mdlz!Q41,BDF!Q41)</f>
        <v>3.5</v>
      </c>
      <c r="R84" s="16">
        <f>AVERAGE(mdlz!R41,BDF!R41)</f>
        <v>3.5</v>
      </c>
      <c r="S84" s="16">
        <f>AVERAGE(mdlz!S41,BDF!S41)</f>
        <v>4.5</v>
      </c>
      <c r="T84" s="16">
        <f>AVERAGE(mdlz!T41,BDF!T41)</f>
        <v>4.5</v>
      </c>
      <c r="V84" s="16">
        <f>AVERAGE(mdlz!V41,BDF!V41)</f>
        <v>6</v>
      </c>
      <c r="W84" s="16">
        <f>AVERAGE(mdlz!W41,BDF!W41)</f>
        <v>7</v>
      </c>
      <c r="X84" s="16">
        <f>AVERAGE(mdlz!X41,BDF!X41)</f>
        <v>6</v>
      </c>
      <c r="Y84" s="16">
        <f>AVERAGE(mdlz!Y41,BDF!Y41)</f>
        <v>6.5</v>
      </c>
    </row>
    <row r="85" spans="1:25" ht="15" x14ac:dyDescent="0.25">
      <c r="A85" s="142" t="s">
        <v>50</v>
      </c>
      <c r="B85" s="143"/>
      <c r="C85" s="16">
        <f>AVERAGE(mdlz!C42,BDF!C42)</f>
        <v>7</v>
      </c>
      <c r="D85" s="16">
        <f>AVERAGE(mdlz!D42,BDF!D42)</f>
        <v>6.5</v>
      </c>
      <c r="E85" s="16">
        <f>AVERAGE(mdlz!E42,BDF!E42)</f>
        <v>6</v>
      </c>
      <c r="F85" s="16">
        <f>AVERAGE(mdlz!F42,BDF!F42)</f>
        <v>5.5</v>
      </c>
      <c r="G85" s="16">
        <f>AVERAGE(mdlz!G42,BDF!G42)</f>
        <v>6</v>
      </c>
      <c r="I85" s="16">
        <f>AVERAGE(mdlz!I42,BDF!I42)</f>
        <v>4.5</v>
      </c>
      <c r="J85" s="16">
        <f>AVERAGE(mdlz!J42,BDF!J42)</f>
        <v>3.5</v>
      </c>
      <c r="K85" s="16">
        <f>AVERAGE(mdlz!K42,BDF!K42)</f>
        <v>4</v>
      </c>
      <c r="L85" s="16">
        <f>AVERAGE(mdlz!L42,BDF!L42)</f>
        <v>5.5</v>
      </c>
      <c r="M85" s="16">
        <f>AVERAGE(mdlz!M42,BDF!M42)</f>
        <v>4</v>
      </c>
      <c r="O85" s="16">
        <f>AVERAGE(mdlz!O42,BDF!O42)</f>
        <v>5.5</v>
      </c>
      <c r="P85" s="16">
        <f>AVERAGE(mdlz!P42,BDF!P42)</f>
        <v>6</v>
      </c>
      <c r="Q85" s="16">
        <f>AVERAGE(mdlz!Q42,BDF!Q42)</f>
        <v>5.5</v>
      </c>
      <c r="R85" s="16">
        <f>AVERAGE(mdlz!R42,BDF!R42)</f>
        <v>5.5</v>
      </c>
      <c r="S85" s="16">
        <f>AVERAGE(mdlz!S42,BDF!S42)</f>
        <v>5.5</v>
      </c>
      <c r="T85" s="16">
        <f>AVERAGE(mdlz!T42,BDF!T42)</f>
        <v>5.5</v>
      </c>
      <c r="V85" s="16">
        <f>AVERAGE(mdlz!V42,BDF!V42)</f>
        <v>4.5</v>
      </c>
      <c r="W85" s="16">
        <f>AVERAGE(mdlz!W42,BDF!W42)</f>
        <v>4.5</v>
      </c>
      <c r="X85" s="16">
        <f>AVERAGE(mdlz!X42,BDF!X42)</f>
        <v>3.5</v>
      </c>
      <c r="Y85" s="16">
        <f>AVERAGE(mdlz!Y42,BDF!Y42)</f>
        <v>4</v>
      </c>
    </row>
    <row r="86" spans="1:25" ht="15" x14ac:dyDescent="0.25">
      <c r="A86" s="142" t="s">
        <v>51</v>
      </c>
      <c r="B86" s="143"/>
      <c r="C86" s="16">
        <f>AVERAGE(mdlz!C43,BDF!C43)</f>
        <v>7</v>
      </c>
      <c r="D86" s="16">
        <f>AVERAGE(mdlz!D43,BDF!D43)</f>
        <v>6.5</v>
      </c>
      <c r="E86" s="16">
        <f>AVERAGE(mdlz!E43,BDF!E43)</f>
        <v>6</v>
      </c>
      <c r="F86" s="16">
        <f>AVERAGE(mdlz!F43,BDF!F43)</f>
        <v>5</v>
      </c>
      <c r="G86" s="16">
        <f>AVERAGE(mdlz!G43,BDF!G43)</f>
        <v>5</v>
      </c>
      <c r="I86" s="16">
        <f>AVERAGE(mdlz!I43,BDF!I43)</f>
        <v>5</v>
      </c>
      <c r="J86" s="16">
        <f>AVERAGE(mdlz!J43,BDF!J43)</f>
        <v>4.5</v>
      </c>
      <c r="K86" s="16">
        <f>AVERAGE(mdlz!K43,BDF!K43)</f>
        <v>5.5</v>
      </c>
      <c r="L86" s="16">
        <f>AVERAGE(mdlz!L43,BDF!L43)</f>
        <v>5.5</v>
      </c>
      <c r="M86" s="16">
        <f>AVERAGE(mdlz!M43,BDF!M43)</f>
        <v>4.5</v>
      </c>
      <c r="O86" s="16">
        <f>AVERAGE(mdlz!O43,BDF!O43)</f>
        <v>5.5</v>
      </c>
      <c r="P86" s="16">
        <f>AVERAGE(mdlz!P43,BDF!P43)</f>
        <v>5</v>
      </c>
      <c r="Q86" s="16">
        <f>AVERAGE(mdlz!Q43,BDF!Q43)</f>
        <v>5.5</v>
      </c>
      <c r="R86" s="16">
        <f>AVERAGE(mdlz!R43,BDF!R43)</f>
        <v>5.5</v>
      </c>
      <c r="S86" s="16">
        <f>AVERAGE(mdlz!S43,BDF!S43)</f>
        <v>5.5</v>
      </c>
      <c r="T86" s="16">
        <f>AVERAGE(mdlz!T43,BDF!T43)</f>
        <v>5.5</v>
      </c>
      <c r="V86" s="16">
        <f>AVERAGE(mdlz!V43,BDF!V43)</f>
        <v>4.5</v>
      </c>
      <c r="W86" s="16">
        <f>AVERAGE(mdlz!W43,BDF!W43)</f>
        <v>4.5</v>
      </c>
      <c r="X86" s="16">
        <f>AVERAGE(mdlz!X43,BDF!X43)</f>
        <v>4</v>
      </c>
      <c r="Y86" s="16">
        <f>AVERAGE(mdlz!Y43,BDF!Y43)</f>
        <v>3.5</v>
      </c>
    </row>
    <row r="87" spans="1:25" ht="15" x14ac:dyDescent="0.25">
      <c r="A87" s="142" t="s">
        <v>52</v>
      </c>
      <c r="B87" s="143"/>
      <c r="C87" s="16">
        <f>AVERAGE(mdlz!C44,BDF!C44)</f>
        <v>7</v>
      </c>
      <c r="D87" s="16">
        <f>AVERAGE(mdlz!D44,BDF!D44)</f>
        <v>6.5</v>
      </c>
      <c r="E87" s="16">
        <f>AVERAGE(mdlz!E44,BDF!E44)</f>
        <v>6</v>
      </c>
      <c r="F87" s="16">
        <f>AVERAGE(mdlz!F44,BDF!F44)</f>
        <v>5.5</v>
      </c>
      <c r="G87" s="16">
        <f>AVERAGE(mdlz!G44,BDF!G44)</f>
        <v>5</v>
      </c>
      <c r="I87" s="16">
        <f>AVERAGE(mdlz!I44,BDF!I44)</f>
        <v>4.5</v>
      </c>
      <c r="J87" s="16">
        <f>AVERAGE(mdlz!J44,BDF!J44)</f>
        <v>4.5</v>
      </c>
      <c r="K87" s="16">
        <f>AVERAGE(mdlz!K44,BDF!K44)</f>
        <v>4</v>
      </c>
      <c r="L87" s="16">
        <f>AVERAGE(mdlz!L44,BDF!L44)</f>
        <v>4.5</v>
      </c>
      <c r="M87" s="16">
        <f>AVERAGE(mdlz!M44,BDF!M44)</f>
        <v>4.5</v>
      </c>
      <c r="O87" s="16">
        <f>AVERAGE(mdlz!O44,BDF!O44)</f>
        <v>5.5</v>
      </c>
      <c r="P87" s="16">
        <f>AVERAGE(mdlz!P44,BDF!P44)</f>
        <v>4</v>
      </c>
      <c r="Q87" s="16">
        <f>AVERAGE(mdlz!Q44,BDF!Q44)</f>
        <v>5.5</v>
      </c>
      <c r="R87" s="16">
        <f>AVERAGE(mdlz!R44,BDF!R44)</f>
        <v>5.5</v>
      </c>
      <c r="S87" s="16">
        <f>AVERAGE(mdlz!S44,BDF!S44)</f>
        <v>5.5</v>
      </c>
      <c r="T87" s="16">
        <f>AVERAGE(mdlz!T44,BDF!T44)</f>
        <v>5.5</v>
      </c>
      <c r="V87" s="16">
        <f>AVERAGE(mdlz!V44,BDF!V44)</f>
        <v>4</v>
      </c>
      <c r="W87" s="16">
        <f>AVERAGE(mdlz!W44,BDF!W44)</f>
        <v>3.5</v>
      </c>
      <c r="X87" s="16">
        <f>AVERAGE(mdlz!X44,BDF!X44)</f>
        <v>3.5</v>
      </c>
      <c r="Y87" s="16">
        <f>AVERAGE(mdlz!Y44,BDF!Y44)</f>
        <v>3.5</v>
      </c>
    </row>
    <row r="88" spans="1:25" ht="15" x14ac:dyDescent="0.25">
      <c r="A88" s="142" t="s">
        <v>53</v>
      </c>
      <c r="B88" s="143"/>
      <c r="C88" s="16">
        <f>AVERAGE(mdlz!C45,BDF!C45)</f>
        <v>7</v>
      </c>
      <c r="D88" s="16">
        <f>AVERAGE(mdlz!D45,BDF!D45)</f>
        <v>6.5</v>
      </c>
      <c r="E88" s="16">
        <f>AVERAGE(mdlz!E45,BDF!E45)</f>
        <v>6</v>
      </c>
      <c r="F88" s="16">
        <f>AVERAGE(mdlz!F45,BDF!F45)</f>
        <v>5</v>
      </c>
      <c r="G88" s="16">
        <f>AVERAGE(mdlz!G45,BDF!G45)</f>
        <v>6</v>
      </c>
      <c r="I88" s="16">
        <f>AVERAGE(mdlz!I45,BDF!I45)</f>
        <v>5</v>
      </c>
      <c r="J88" s="16">
        <f>AVERAGE(mdlz!J45,BDF!J45)</f>
        <v>5</v>
      </c>
      <c r="K88" s="16">
        <f>AVERAGE(mdlz!K45,BDF!K45)</f>
        <v>5.5</v>
      </c>
      <c r="L88" s="16">
        <f>AVERAGE(mdlz!L45,BDF!L45)</f>
        <v>4.5</v>
      </c>
      <c r="M88" s="16">
        <f>AVERAGE(mdlz!M45,BDF!M45)</f>
        <v>4.5</v>
      </c>
      <c r="O88" s="16">
        <f>AVERAGE(mdlz!O45,BDF!O45)</f>
        <v>5.5</v>
      </c>
      <c r="P88" s="16">
        <f>AVERAGE(mdlz!P45,BDF!P45)</f>
        <v>3</v>
      </c>
      <c r="Q88" s="16">
        <f>AVERAGE(mdlz!Q45,BDF!Q45)</f>
        <v>5.5</v>
      </c>
      <c r="R88" s="16">
        <f>AVERAGE(mdlz!R45,BDF!R45)</f>
        <v>5.5</v>
      </c>
      <c r="S88" s="16">
        <f>AVERAGE(mdlz!S45,BDF!S45)</f>
        <v>5.5</v>
      </c>
      <c r="T88" s="16">
        <f>AVERAGE(mdlz!T45,BDF!T45)</f>
        <v>5.5</v>
      </c>
      <c r="V88" s="16">
        <f>AVERAGE(mdlz!V45,BDF!V45)</f>
        <v>4</v>
      </c>
      <c r="W88" s="16">
        <f>AVERAGE(mdlz!W45,BDF!W45)</f>
        <v>3.5</v>
      </c>
      <c r="X88" s="16">
        <f>AVERAGE(mdlz!X45,BDF!X45)</f>
        <v>4</v>
      </c>
      <c r="Y88" s="16">
        <f>AVERAGE(mdlz!Y45,BDF!Y45)</f>
        <v>3.5</v>
      </c>
    </row>
    <row r="89" spans="1:25" ht="15" x14ac:dyDescent="0.25">
      <c r="A89" s="142" t="s">
        <v>54</v>
      </c>
      <c r="B89" s="143"/>
      <c r="C89" s="16">
        <f>AVERAGE(mdlz!C46,BDF!C46)</f>
        <v>7</v>
      </c>
      <c r="D89" s="16">
        <f>AVERAGE(mdlz!D46,BDF!D46)</f>
        <v>6.5</v>
      </c>
      <c r="E89" s="16">
        <f>AVERAGE(mdlz!E46,BDF!E46)</f>
        <v>6</v>
      </c>
      <c r="F89" s="16">
        <f>AVERAGE(mdlz!F46,BDF!F46)</f>
        <v>5.5</v>
      </c>
      <c r="G89" s="16">
        <f>AVERAGE(mdlz!G46,BDF!G46)</f>
        <v>4.5</v>
      </c>
      <c r="I89" s="16">
        <f>AVERAGE(mdlz!I46,BDF!I46)</f>
        <v>4</v>
      </c>
      <c r="J89" s="16">
        <f>AVERAGE(mdlz!J46,BDF!J46)</f>
        <v>4.5</v>
      </c>
      <c r="K89" s="16">
        <f>AVERAGE(mdlz!K46,BDF!K46)</f>
        <v>4</v>
      </c>
      <c r="L89" s="16">
        <f>AVERAGE(mdlz!L46,BDF!L46)</f>
        <v>4.5</v>
      </c>
      <c r="M89" s="16">
        <f>AVERAGE(mdlz!M46,BDF!M46)</f>
        <v>6</v>
      </c>
      <c r="O89" s="16">
        <f>AVERAGE(mdlz!O46,BDF!O46)</f>
        <v>5.5</v>
      </c>
      <c r="P89" s="16">
        <f>AVERAGE(mdlz!P46,BDF!P46)</f>
        <v>3</v>
      </c>
      <c r="Q89" s="16">
        <f>AVERAGE(mdlz!Q46,BDF!Q46)</f>
        <v>5.5</v>
      </c>
      <c r="R89" s="16">
        <f>AVERAGE(mdlz!R46,BDF!R46)</f>
        <v>5.5</v>
      </c>
      <c r="S89" s="16">
        <f>AVERAGE(mdlz!S46,BDF!S46)</f>
        <v>5.5</v>
      </c>
      <c r="T89" s="16">
        <f>AVERAGE(mdlz!T46,BDF!T46)</f>
        <v>5.5</v>
      </c>
      <c r="V89" s="16">
        <f>AVERAGE(mdlz!V46,BDF!V46)</f>
        <v>5</v>
      </c>
      <c r="W89" s="16">
        <f>AVERAGE(mdlz!W46,BDF!W46)</f>
        <v>6</v>
      </c>
      <c r="X89" s="16">
        <f>AVERAGE(mdlz!X46,BDF!X46)</f>
        <v>4</v>
      </c>
      <c r="Y89" s="16">
        <f>AVERAGE(mdlz!Y46,BDF!Y46)</f>
        <v>6</v>
      </c>
    </row>
    <row r="90" spans="1:25" ht="15" x14ac:dyDescent="0.25">
      <c r="A90" s="142" t="s">
        <v>94</v>
      </c>
      <c r="B90" s="143"/>
      <c r="C90" s="16">
        <f>AVERAGE(mdlz!C47,BDF!C47)</f>
        <v>7</v>
      </c>
      <c r="D90" s="16">
        <f>AVERAGE(mdlz!D47,BDF!D47)</f>
        <v>6.5</v>
      </c>
      <c r="E90" s="16">
        <f>AVERAGE(mdlz!E47,BDF!E47)</f>
        <v>6</v>
      </c>
      <c r="F90" s="16">
        <f>AVERAGE(mdlz!F47,BDF!F47)</f>
        <v>5.5</v>
      </c>
      <c r="G90" s="16">
        <f>AVERAGE(mdlz!G47,BDF!G47)</f>
        <v>6</v>
      </c>
      <c r="I90" s="16">
        <f>AVERAGE(mdlz!I47,BDF!I47)</f>
        <v>4</v>
      </c>
      <c r="J90" s="16">
        <f>AVERAGE(mdlz!J47,BDF!J47)</f>
        <v>4.5</v>
      </c>
      <c r="K90" s="16">
        <f>AVERAGE(mdlz!K47,BDF!K47)</f>
        <v>4</v>
      </c>
      <c r="L90" s="16">
        <f>AVERAGE(mdlz!L47,BDF!L47)</f>
        <v>5.5</v>
      </c>
      <c r="M90" s="16">
        <f>AVERAGE(mdlz!M47,BDF!M47)</f>
        <v>6</v>
      </c>
      <c r="O90" s="16">
        <f>AVERAGE(mdlz!O47,BDF!O47)</f>
        <v>5.5</v>
      </c>
      <c r="P90" s="16">
        <f>AVERAGE(mdlz!P47,BDF!P47)</f>
        <v>3</v>
      </c>
      <c r="Q90" s="16">
        <f>AVERAGE(mdlz!Q47,BDF!Q47)</f>
        <v>5.5</v>
      </c>
      <c r="R90" s="16">
        <f>AVERAGE(mdlz!R47,BDF!R47)</f>
        <v>5.5</v>
      </c>
      <c r="S90" s="16">
        <f>AVERAGE(mdlz!S47,BDF!S47)</f>
        <v>5.5</v>
      </c>
      <c r="T90" s="16">
        <f>AVERAGE(mdlz!T47,BDF!T47)</f>
        <v>5.5</v>
      </c>
      <c r="V90" s="16">
        <f>AVERAGE(mdlz!V47,BDF!V47)</f>
        <v>5</v>
      </c>
      <c r="W90" s="16">
        <f>AVERAGE(mdlz!W47,BDF!W47)</f>
        <v>6</v>
      </c>
      <c r="X90" s="16">
        <f>AVERAGE(mdlz!X47,BDF!X47)</f>
        <v>4</v>
      </c>
      <c r="Y90" s="16">
        <f>AVERAGE(mdlz!Y47,BDF!Y47)</f>
        <v>6</v>
      </c>
    </row>
    <row r="91" spans="1:25" ht="15" x14ac:dyDescent="0.25">
      <c r="A91" s="142" t="s">
        <v>55</v>
      </c>
      <c r="B91" s="143"/>
      <c r="C91" s="16">
        <f>AVERAGE(mdlz!C48,BDF!C48)</f>
        <v>5.5</v>
      </c>
      <c r="D91" s="16">
        <f>AVERAGE(mdlz!D48,BDF!D48)</f>
        <v>5</v>
      </c>
      <c r="E91" s="16">
        <f>AVERAGE(mdlz!E48,BDF!E48)</f>
        <v>4.5</v>
      </c>
      <c r="F91" s="16">
        <f>AVERAGE(mdlz!F48,BDF!F48)</f>
        <v>4.5</v>
      </c>
      <c r="G91" s="16">
        <f>AVERAGE(mdlz!G48,BDF!G48)</f>
        <v>4.5</v>
      </c>
      <c r="I91" s="16">
        <f>AVERAGE(mdlz!I48,BDF!I48)</f>
        <v>3.5</v>
      </c>
      <c r="J91" s="16">
        <f>AVERAGE(mdlz!J48,BDF!J48)</f>
        <v>4</v>
      </c>
      <c r="K91" s="16">
        <f>AVERAGE(mdlz!K48,BDF!K48)</f>
        <v>3.5</v>
      </c>
      <c r="L91" s="16">
        <f>AVERAGE(mdlz!L48,BDF!L48)</f>
        <v>4</v>
      </c>
      <c r="M91" s="16">
        <f>AVERAGE(mdlz!M48,BDF!M48)</f>
        <v>4</v>
      </c>
      <c r="O91" s="16">
        <f>AVERAGE(mdlz!O48,BDF!O48)</f>
        <v>4.5</v>
      </c>
      <c r="P91" s="16">
        <f>AVERAGE(mdlz!P48,BDF!P48)</f>
        <v>5</v>
      </c>
      <c r="Q91" s="16">
        <f>AVERAGE(mdlz!Q48,BDF!Q48)</f>
        <v>4.5</v>
      </c>
      <c r="R91" s="16">
        <f>AVERAGE(mdlz!R48,BDF!R48)</f>
        <v>5</v>
      </c>
      <c r="S91" s="16">
        <f>AVERAGE(mdlz!S48,BDF!S48)</f>
        <v>6</v>
      </c>
      <c r="T91" s="16">
        <f>AVERAGE(mdlz!T48,BDF!T48)</f>
        <v>6</v>
      </c>
      <c r="V91" s="16">
        <f>AVERAGE(mdlz!V48,BDF!V48)</f>
        <v>4</v>
      </c>
      <c r="W91" s="16">
        <f>AVERAGE(mdlz!W48,BDF!W48)</f>
        <v>4</v>
      </c>
      <c r="X91" s="16">
        <f>AVERAGE(mdlz!X48,BDF!X48)</f>
        <v>5.5</v>
      </c>
      <c r="Y91" s="16">
        <f>AVERAGE(mdlz!Y48,BDF!Y48)</f>
        <v>4</v>
      </c>
    </row>
    <row r="92" spans="1:25" ht="15" x14ac:dyDescent="0.25">
      <c r="A92" s="142" t="s">
        <v>56</v>
      </c>
      <c r="B92" s="143"/>
      <c r="C92" s="16">
        <f>AVERAGE(mdlz!C49,BDF!C49)</f>
        <v>5.5</v>
      </c>
      <c r="D92" s="16">
        <f>AVERAGE(mdlz!D49,BDF!D49)</f>
        <v>5.5</v>
      </c>
      <c r="E92" s="16">
        <f>AVERAGE(mdlz!E49,BDF!E49)</f>
        <v>4.5</v>
      </c>
      <c r="F92" s="16">
        <f>AVERAGE(mdlz!F49,BDF!F49)</f>
        <v>4</v>
      </c>
      <c r="G92" s="16">
        <f>AVERAGE(mdlz!G49,BDF!G49)</f>
        <v>3</v>
      </c>
      <c r="I92" s="16">
        <f>AVERAGE(mdlz!I49,BDF!I49)</f>
        <v>3.5</v>
      </c>
      <c r="J92" s="16">
        <f>AVERAGE(mdlz!J49,BDF!J49)</f>
        <v>5</v>
      </c>
      <c r="K92" s="16">
        <f>AVERAGE(mdlz!K49,BDF!K49)</f>
        <v>3.5</v>
      </c>
      <c r="L92" s="16">
        <f>AVERAGE(mdlz!L49,BDF!L49)</f>
        <v>3.5</v>
      </c>
      <c r="M92" s="16">
        <f>AVERAGE(mdlz!M49,BDF!M49)</f>
        <v>4.5</v>
      </c>
      <c r="O92" s="16">
        <f>AVERAGE(mdlz!O49,BDF!O49)</f>
        <v>4</v>
      </c>
      <c r="P92" s="16">
        <f>AVERAGE(mdlz!P49,BDF!P49)</f>
        <v>5</v>
      </c>
      <c r="Q92" s="16">
        <f>AVERAGE(mdlz!Q49,BDF!Q49)</f>
        <v>4.5</v>
      </c>
      <c r="R92" s="16">
        <f>AVERAGE(mdlz!R49,BDF!R49)</f>
        <v>5</v>
      </c>
      <c r="S92" s="16">
        <f>AVERAGE(mdlz!S49,BDF!S49)</f>
        <v>6</v>
      </c>
      <c r="T92" s="16">
        <f>AVERAGE(mdlz!T49,BDF!T49)</f>
        <v>6</v>
      </c>
      <c r="V92" s="16">
        <f>AVERAGE(mdlz!V49,BDF!V49)</f>
        <v>3.5</v>
      </c>
      <c r="W92" s="16">
        <f>AVERAGE(mdlz!W49,BDF!W49)</f>
        <v>3.5</v>
      </c>
      <c r="X92" s="16">
        <f>AVERAGE(mdlz!X49,BDF!X49)</f>
        <v>5.5</v>
      </c>
      <c r="Y92" s="16">
        <f>AVERAGE(mdlz!Y49,BDF!Y49)</f>
        <v>3.5</v>
      </c>
    </row>
    <row r="93" spans="1:25" ht="15" x14ac:dyDescent="0.25">
      <c r="A93" s="144" t="s">
        <v>57</v>
      </c>
      <c r="B93" s="145"/>
      <c r="C93" s="16">
        <f>AVERAGE(mdlz!C50,BDF!C50)</f>
        <v>5.5</v>
      </c>
      <c r="D93" s="16">
        <f>AVERAGE(mdlz!D50,BDF!D50)</f>
        <v>5</v>
      </c>
      <c r="E93" s="16">
        <f>AVERAGE(mdlz!E50,BDF!E50)</f>
        <v>1.5</v>
      </c>
      <c r="F93" s="16">
        <f>AVERAGE(mdlz!F50,BDF!F50)</f>
        <v>3</v>
      </c>
      <c r="G93" s="16">
        <f>AVERAGE(mdlz!G50,BDF!G50)</f>
        <v>5</v>
      </c>
      <c r="I93" s="16">
        <f>AVERAGE(mdlz!I50,BDF!I50)</f>
        <v>4</v>
      </c>
      <c r="J93" s="16">
        <f>AVERAGE(mdlz!J50,BDF!J50)</f>
        <v>4</v>
      </c>
      <c r="K93" s="16">
        <f>AVERAGE(mdlz!K50,BDF!K50)</f>
        <v>4</v>
      </c>
      <c r="L93" s="16">
        <f>AVERAGE(mdlz!L50,BDF!L50)</f>
        <v>3.5</v>
      </c>
      <c r="M93" s="16">
        <f>AVERAGE(mdlz!M50,BDF!M50)</f>
        <v>6.5</v>
      </c>
      <c r="O93" s="16">
        <f>AVERAGE(mdlz!O50,BDF!O50)</f>
        <v>3</v>
      </c>
      <c r="P93" s="16">
        <f>AVERAGE(mdlz!P50,BDF!P50)</f>
        <v>6</v>
      </c>
      <c r="Q93" s="16">
        <f>AVERAGE(mdlz!Q50,BDF!Q50)</f>
        <v>3</v>
      </c>
      <c r="R93" s="16">
        <f>AVERAGE(mdlz!R50,BDF!R50)</f>
        <v>5.5</v>
      </c>
      <c r="S93" s="16">
        <f>AVERAGE(mdlz!S50,BDF!S50)</f>
        <v>5.5</v>
      </c>
      <c r="T93" s="16">
        <f>AVERAGE(mdlz!T50,BDF!T50)</f>
        <v>5.5</v>
      </c>
      <c r="V93" s="16">
        <f>AVERAGE(mdlz!V50,BDF!V50)</f>
        <v>4.5</v>
      </c>
      <c r="W93" s="16">
        <f>AVERAGE(mdlz!W50,BDF!W50)</f>
        <v>4.5</v>
      </c>
      <c r="X93" s="16">
        <f>AVERAGE(mdlz!X50,BDF!X50)</f>
        <v>6</v>
      </c>
      <c r="Y93" s="16">
        <f>AVERAGE(mdlz!Y50,BDF!Y50)</f>
        <v>5.5</v>
      </c>
    </row>
  </sheetData>
  <autoFilter ref="A34:AH34" xr:uid="{96790C8D-F12A-41EC-8558-B9F4C050DD27}">
    <filterColumn colId="0" showButton="0"/>
  </autoFilter>
  <mergeCells count="31">
    <mergeCell ref="A56:B56"/>
    <mergeCell ref="A2:B2"/>
    <mergeCell ref="A69:B69"/>
    <mergeCell ref="A57:B57"/>
    <mergeCell ref="A58:B58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88:B88"/>
    <mergeCell ref="A70:B70"/>
    <mergeCell ref="A71:B71"/>
    <mergeCell ref="A78:B78"/>
    <mergeCell ref="A79:B79"/>
    <mergeCell ref="A80:B80"/>
    <mergeCell ref="A82:B82"/>
    <mergeCell ref="A83:B83"/>
    <mergeCell ref="A84:B84"/>
    <mergeCell ref="A85:B85"/>
    <mergeCell ref="A86:B86"/>
    <mergeCell ref="A87:B87"/>
    <mergeCell ref="A89:B89"/>
    <mergeCell ref="A90:B90"/>
    <mergeCell ref="A91:B91"/>
    <mergeCell ref="A92:B92"/>
    <mergeCell ref="A93:B93"/>
  </mergeCells>
  <pageMargins left="0.7" right="0.7" top="0.75" bottom="0.75" header="0.3" footer="0.3"/>
  <pageSetup paperSize="9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CF2D7-116C-4A92-A10C-A6E8640E689A}">
  <dimension ref="B3:B6"/>
  <sheetViews>
    <sheetView workbookViewId="0">
      <selection activeCell="B3" sqref="B3"/>
    </sheetView>
  </sheetViews>
  <sheetFormatPr defaultRowHeight="13.8" x14ac:dyDescent="0.25"/>
  <cols>
    <col min="1" max="1" width="8.88671875" style="110"/>
    <col min="2" max="2" width="121.5546875" style="110" customWidth="1"/>
    <col min="3" max="16384" width="8.88671875" style="110"/>
  </cols>
  <sheetData>
    <row r="3" spans="2:2" x14ac:dyDescent="0.25">
      <c r="B3" s="110" t="s">
        <v>143</v>
      </c>
    </row>
    <row r="5" spans="2:2" x14ac:dyDescent="0.25">
      <c r="B5" s="110" t="s">
        <v>144</v>
      </c>
    </row>
    <row r="6" spans="2:2" x14ac:dyDescent="0.25">
      <c r="B6" s="110" t="s">
        <v>145</v>
      </c>
    </row>
  </sheetData>
  <sheetProtection algorithmName="SHA-512" hashValue="5+4RFz7dw+f0fv9MiZGD+QGzzTy2sd9O3YyxhTNTK3nDMEVHj7+GrGaRFypuzXJ5e4q2suF1JIS/J82lvIFgPQ==" saltValue="hSeaJnH3DklCp9w9WPnep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68EEC2D989934383CF611736323C0E" ma:contentTypeVersion="12" ma:contentTypeDescription="Create a new document." ma:contentTypeScope="" ma:versionID="38bacb41d3ea9bdc45537b68ecbd5789">
  <xsd:schema xmlns:xsd="http://www.w3.org/2001/XMLSchema" xmlns:xs="http://www.w3.org/2001/XMLSchema" xmlns:p="http://schemas.microsoft.com/office/2006/metadata/properties" xmlns:ns3="78676971-aa34-4a8f-bcaa-ba661b973afc" xmlns:ns4="340db5d2-0794-452f-afe7-e07f92b7312e" targetNamespace="http://schemas.microsoft.com/office/2006/metadata/properties" ma:root="true" ma:fieldsID="04a02109238d3b89d87bb52e11892093" ns3:_="" ns4:_="">
    <xsd:import namespace="78676971-aa34-4a8f-bcaa-ba661b973afc"/>
    <xsd:import namespace="340db5d2-0794-452f-afe7-e07f92b7312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6971-aa34-4a8f-bcaa-ba661b973a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db5d2-0794-452f-afe7-e07f92b731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CACCF4-2CBA-4E8B-A7C6-4311C8780ECC}">
  <ds:schemaRefs>
    <ds:schemaRef ds:uri="340db5d2-0794-452f-afe7-e07f92b7312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8676971-aa34-4a8f-bcaa-ba661b973af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8FE766-3786-4DC4-8599-58F580780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76971-aa34-4a8f-bcaa-ba661b973afc"/>
    <ds:schemaRef ds:uri="340db5d2-0794-452f-afe7-e07f92b731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E217B8-FFC4-46D2-A42F-317A674A3FC4}">
  <ds:schemaRefs>
    <ds:schemaRef ds:uri="http://schemas.microsoft.com/sharepoint/v3/contenttype/form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85313</vt:lpwstr>
  </property>
  <property fmtid="{D5CDD505-2E9C-101B-9397-08002B2CF9AE}" pid="4" name="OptimizationTime">
    <vt:lpwstr>20211103_1221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Lists</vt:lpstr>
      <vt:lpstr>mdlz</vt:lpstr>
      <vt:lpstr>AB</vt:lpstr>
      <vt:lpstr>thanopoulos</vt:lpstr>
      <vt:lpstr>massoutis</vt:lpstr>
      <vt:lpstr>BDF</vt:lpstr>
      <vt:lpstr>Metro</vt:lpstr>
      <vt:lpstr>results</vt:lpstr>
      <vt:lpstr>Οδηγίες Περιήγησης</vt:lpstr>
      <vt:lpstr>Σύνοψη Αποτελεσμάτων</vt:lpstr>
      <vt:lpstr>Αναλυτικά Αποτελέσματα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Zoe.Tsagrasoulis</dc:creator>
  <cp:keywords/>
  <dc:description/>
  <cp:lastModifiedBy>George Sklavounos</cp:lastModifiedBy>
  <cp:revision/>
  <cp:lastPrinted>2021-10-20T14:36:24Z</cp:lastPrinted>
  <dcterms:created xsi:type="dcterms:W3CDTF">2021-01-28T15:48:53Z</dcterms:created>
  <dcterms:modified xsi:type="dcterms:W3CDTF">2021-11-03T10:21:46Z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113265-c559-4850-9a4d-5c092dbd21ac_Enabled">
    <vt:lpwstr>true</vt:lpwstr>
  </property>
  <property fmtid="{D5CDD505-2E9C-101B-9397-08002B2CF9AE}" pid="3" name="MSIP_Label_a1113265-c559-4850-9a4d-5c092dbd21ac_SetDate">
    <vt:lpwstr>2021-03-12T13:19:03Z</vt:lpwstr>
  </property>
  <property fmtid="{D5CDD505-2E9C-101B-9397-08002B2CF9AE}" pid="4" name="MSIP_Label_a1113265-c559-4850-9a4d-5c092dbd21ac_Method">
    <vt:lpwstr>Standard</vt:lpwstr>
  </property>
  <property fmtid="{D5CDD505-2E9C-101B-9397-08002B2CF9AE}" pid="5" name="MSIP_Label_a1113265-c559-4850-9a4d-5c092dbd21ac_Name">
    <vt:lpwstr>Internal Use</vt:lpwstr>
  </property>
  <property fmtid="{D5CDD505-2E9C-101B-9397-08002B2CF9AE}" pid="6" name="MSIP_Label_a1113265-c559-4850-9a4d-5c092dbd21ac_SiteId">
    <vt:lpwstr>a6b169f1-592b-4329-8f33-8db8903003c7</vt:lpwstr>
  </property>
  <property fmtid="{D5CDD505-2E9C-101B-9397-08002B2CF9AE}" pid="7" name="MSIP_Label_a1113265-c559-4850-9a4d-5c092dbd21ac_ActionId">
    <vt:lpwstr>71c359d1-7fc8-42db-ae9a-9574ff0dd155</vt:lpwstr>
  </property>
  <property fmtid="{D5CDD505-2E9C-101B-9397-08002B2CF9AE}" pid="8" name="MSIP_Label_a1113265-c559-4850-9a4d-5c092dbd21ac_ContentBits">
    <vt:lpwstr>0</vt:lpwstr>
  </property>
  <property fmtid="{D5CDD505-2E9C-101B-9397-08002B2CF9AE}" pid="9" name="ContentTypeId">
    <vt:lpwstr>0x0101009F68EEC2D989934383CF611736323C0E</vt:lpwstr>
  </property>
</Properties>
</file>